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SRVSHR01\Users$\amatic\Desktop\"/>
    </mc:Choice>
  </mc:AlternateContent>
  <xr:revisionPtr revIDLastSave="0" documentId="13_ncr:1_{82539A7F-F674-437A-A8AE-57B1EA9C57A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C1638" i="1" s="1"/>
  <c r="D57" i="8"/>
  <c r="D52" i="8"/>
  <c r="D46" i="8"/>
  <c r="D37" i="8"/>
  <c r="D27" i="8"/>
  <c r="D18" i="8"/>
  <c r="D8" i="8"/>
  <c r="D6"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D6" i="5"/>
  <c r="F6"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D647"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502" i="4"/>
  <c r="F501" i="4"/>
  <c r="F500" i="4"/>
  <c r="F499" i="4"/>
  <c r="F498" i="4"/>
  <c r="E497" i="4"/>
  <c r="D491" i="1" s="1"/>
  <c r="D497" i="4"/>
  <c r="F496" i="4"/>
  <c r="F495" i="4"/>
  <c r="F494" i="4"/>
  <c r="F493" i="4"/>
  <c r="E492" i="4"/>
  <c r="D486" i="1" s="1"/>
  <c r="D492" i="4"/>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05" i="1" s="1"/>
  <c r="D310" i="4"/>
  <c r="E309" i="4"/>
  <c r="D304" i="1" s="1"/>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0" i="1" s="1"/>
  <c r="D154" i="4"/>
  <c r="E153" i="4"/>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H18" i="3"/>
  <c r="G18" i="3"/>
  <c r="B18" i="3"/>
  <c r="H17" i="3"/>
  <c r="G17" i="3"/>
  <c r="B17" i="3"/>
  <c r="I10" i="3"/>
  <c r="H10" i="3" a="1"/>
  <c r="H10" i="3" s="1"/>
  <c r="L3" i="9" s="1"/>
  <c r="H8" i="3"/>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7" i="1"/>
  <c r="C1636" i="1"/>
  <c r="C1635" i="1"/>
  <c r="C1634" i="1"/>
  <c r="C1632" i="1"/>
  <c r="C1631" i="1"/>
  <c r="C1630" i="1"/>
  <c r="C1629" i="1"/>
  <c r="C1628" i="1"/>
  <c r="C1626" i="1"/>
  <c r="C1625" i="1"/>
  <c r="C1624" i="1"/>
  <c r="C1623"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4"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G577" i="1" s="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s="1"/>
  <c r="B340" i="9" s="1"/>
  <c r="E340" i="9"/>
  <c r="H339" i="9"/>
  <c r="G339" i="9"/>
  <c r="F339" i="9"/>
  <c r="E339" i="9"/>
  <c r="B339" i="9" s="1"/>
  <c r="H338" i="9"/>
  <c r="G338" i="9"/>
  <c r="F338" i="9"/>
  <c r="E338" i="9"/>
  <c r="B338" i="9"/>
  <c r="H337" i="9"/>
  <c r="G337" i="9"/>
  <c r="F337" i="9"/>
  <c r="E337" i="9"/>
  <c r="B337" i="9" s="1"/>
  <c r="H336" i="9"/>
  <c r="G336" i="9"/>
  <c r="F336" i="9"/>
  <c r="E336" i="9"/>
  <c r="B336" i="9"/>
  <c r="H335" i="9"/>
  <c r="G335" i="9"/>
  <c r="F335" i="9"/>
  <c r="E335" i="9"/>
  <c r="B335" i="9" s="1"/>
  <c r="H334" i="9"/>
  <c r="G334" i="9"/>
  <c r="F334" i="9"/>
  <c r="E334" i="9"/>
  <c r="B334" i="9" s="1"/>
  <c r="F333" i="9"/>
  <c r="H332" i="9"/>
  <c r="G332" i="9"/>
  <c r="F332" i="9"/>
  <c r="E332" i="9"/>
  <c r="B332" i="9" s="1"/>
  <c r="H331" i="9"/>
  <c r="G331" i="9"/>
  <c r="F331" i="9"/>
  <c r="E331" i="9"/>
  <c r="B331" i="9" s="1"/>
  <c r="H330" i="9"/>
  <c r="G330" i="9"/>
  <c r="F330" i="9"/>
  <c r="E330" i="9"/>
  <c r="B330" i="9"/>
  <c r="H329" i="9"/>
  <c r="G329" i="9"/>
  <c r="F329" i="9"/>
  <c r="E329" i="9"/>
  <c r="B329" i="9"/>
  <c r="H328" i="9"/>
  <c r="G328" i="9"/>
  <c r="F328" i="9"/>
  <c r="H327" i="9"/>
  <c r="G327" i="9"/>
  <c r="F327" i="9"/>
  <c r="E327" i="9"/>
  <c r="B327" i="9"/>
  <c r="H326" i="9"/>
  <c r="G326" i="9"/>
  <c r="F326" i="9"/>
  <c r="H325" i="9"/>
  <c r="G325" i="9"/>
  <c r="E325" i="9" s="1"/>
  <c r="B325" i="9" s="1"/>
  <c r="F325" i="9"/>
  <c r="H324" i="9"/>
  <c r="G324" i="9"/>
  <c r="F324" i="9"/>
  <c r="E324" i="9"/>
  <c r="B324" i="9"/>
  <c r="H323" i="9"/>
  <c r="E323" i="9" s="1"/>
  <c r="B323" i="9" s="1"/>
  <c r="G323" i="9"/>
  <c r="F323" i="9"/>
  <c r="H322" i="9"/>
  <c r="G322" i="9"/>
  <c r="F322" i="9"/>
  <c r="E322" i="9"/>
  <c r="B322" i="9"/>
  <c r="H321" i="9"/>
  <c r="G321" i="9"/>
  <c r="E321" i="9" s="1"/>
  <c r="B321" i="9" s="1"/>
  <c r="F321" i="9"/>
  <c r="H320" i="9"/>
  <c r="G320" i="9"/>
  <c r="F320" i="9"/>
  <c r="E320" i="9"/>
  <c r="B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E311" i="9" s="1"/>
  <c r="B311" i="9" s="1"/>
  <c r="G311" i="9"/>
  <c r="F311" i="9"/>
  <c r="H310" i="9"/>
  <c r="E310" i="9" s="1"/>
  <c r="B310" i="9" s="1"/>
  <c r="G310" i="9"/>
  <c r="F310" i="9"/>
  <c r="F309" i="9"/>
  <c r="F308" i="9"/>
  <c r="H307" i="9"/>
  <c r="G307" i="9"/>
  <c r="E307" i="9" s="1"/>
  <c r="B307" i="9" s="1"/>
  <c r="F307" i="9"/>
  <c r="G306" i="9"/>
  <c r="F306" i="9"/>
  <c r="E306" i="9"/>
  <c r="B306" i="9"/>
  <c r="H305" i="9"/>
  <c r="G305" i="9"/>
  <c r="F305" i="9"/>
  <c r="E305" i="9"/>
  <c r="B305" i="9"/>
  <c r="H304" i="9"/>
  <c r="G304" i="9"/>
  <c r="F304" i="9"/>
  <c r="E304" i="9"/>
  <c r="B304" i="9"/>
  <c r="H303" i="9"/>
  <c r="G303" i="9"/>
  <c r="F303" i="9"/>
  <c r="E303" i="9"/>
  <c r="B303" i="9"/>
  <c r="F302" i="9"/>
  <c r="F301" i="9"/>
  <c r="F300" i="9"/>
  <c r="H299" i="9"/>
  <c r="G299" i="9"/>
  <c r="F299" i="9"/>
  <c r="E299" i="9"/>
  <c r="B299" i="9"/>
  <c r="F298" i="9"/>
  <c r="F297" i="9"/>
  <c r="L296" i="9"/>
  <c r="H296" i="9"/>
  <c r="F296" i="9"/>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F277" i="9" s="1"/>
  <c r="B277" i="9" s="1"/>
  <c r="L277" i="9"/>
  <c r="E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F241" i="9" s="1"/>
  <c r="B241" i="9" s="1"/>
  <c r="L241" i="9"/>
  <c r="E241" i="9"/>
  <c r="M240" i="9"/>
  <c r="L240" i="9"/>
  <c r="F240" i="9"/>
  <c r="B240" i="9" s="1"/>
  <c r="E240" i="9"/>
  <c r="M239" i="9"/>
  <c r="L239" i="9"/>
  <c r="F239" i="9"/>
  <c r="E239" i="9"/>
  <c r="B239" i="9"/>
  <c r="M238" i="9"/>
  <c r="F238" i="9" s="1"/>
  <c r="B238" i="9" s="1"/>
  <c r="L238" i="9"/>
  <c r="E238" i="9"/>
  <c r="M237" i="9"/>
  <c r="F237" i="9" s="1"/>
  <c r="B237" i="9" s="1"/>
  <c r="L237" i="9"/>
  <c r="E237" i="9"/>
  <c r="M236" i="9"/>
  <c r="L236" i="9"/>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E166" i="9" s="1"/>
  <c r="B166" i="9" s="1"/>
  <c r="F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s="1"/>
  <c r="H160" i="9"/>
  <c r="G160" i="9"/>
  <c r="F160" i="9"/>
  <c r="E160" i="9"/>
  <c r="B160" i="9" s="1"/>
  <c r="H159" i="9"/>
  <c r="G159" i="9"/>
  <c r="F159" i="9"/>
  <c r="E159" i="9"/>
  <c r="B159" i="9"/>
  <c r="H158" i="9"/>
  <c r="G158" i="9"/>
  <c r="F158" i="9"/>
  <c r="E158" i="9"/>
  <c r="B158" i="9"/>
  <c r="H157" i="9"/>
  <c r="G157" i="9"/>
  <c r="F157" i="9"/>
  <c r="E157" i="9"/>
  <c r="B157" i="9" s="1"/>
  <c r="H156" i="9"/>
  <c r="G156" i="9"/>
  <c r="F156" i="9"/>
  <c r="E156" i="9"/>
  <c r="B156" i="9" s="1"/>
  <c r="H155" i="9"/>
  <c r="E155" i="9" s="1"/>
  <c r="B155" i="9" s="1"/>
  <c r="G155" i="9"/>
  <c r="F155" i="9"/>
  <c r="H154" i="9"/>
  <c r="G154" i="9"/>
  <c r="F154" i="9"/>
  <c r="E154" i="9"/>
  <c r="B154" i="9" s="1"/>
  <c r="H153" i="9"/>
  <c r="G153" i="9"/>
  <c r="F153" i="9"/>
  <c r="E153" i="9"/>
  <c r="B153" i="9" s="1"/>
  <c r="H152" i="9"/>
  <c r="G152" i="9"/>
  <c r="F152" i="9"/>
  <c r="E152" i="9"/>
  <c r="B152" i="9" s="1"/>
  <c r="H151" i="9"/>
  <c r="G151" i="9"/>
  <c r="F151" i="9"/>
  <c r="E151" i="9"/>
  <c r="B151" i="9"/>
  <c r="H150" i="9"/>
  <c r="G150" i="9"/>
  <c r="E150" i="9" s="1"/>
  <c r="B150" i="9" s="1"/>
  <c r="F150" i="9"/>
  <c r="H149" i="9"/>
  <c r="G149" i="9"/>
  <c r="F149" i="9"/>
  <c r="E149" i="9"/>
  <c r="B149" i="9" s="1"/>
  <c r="H148" i="9"/>
  <c r="G148" i="9"/>
  <c r="F148" i="9"/>
  <c r="E148" i="9"/>
  <c r="B148" i="9" s="1"/>
  <c r="H147" i="9"/>
  <c r="G147" i="9"/>
  <c r="F147" i="9"/>
  <c r="E147" i="9"/>
  <c r="B147" i="9" s="1"/>
  <c r="H146" i="9"/>
  <c r="G146" i="9"/>
  <c r="F146" i="9"/>
  <c r="E146" i="9"/>
  <c r="B146" i="9" s="1"/>
  <c r="H145" i="9"/>
  <c r="G145" i="9"/>
  <c r="E145" i="9" s="1"/>
  <c r="B145" i="9" s="1"/>
  <c r="F145" i="9"/>
  <c r="H144" i="9"/>
  <c r="G144" i="9"/>
  <c r="E144" i="9" s="1"/>
  <c r="B144" i="9" s="1"/>
  <c r="F144" i="9"/>
  <c r="H143" i="9"/>
  <c r="G143" i="9"/>
  <c r="F143" i="9"/>
  <c r="E143" i="9"/>
  <c r="B143" i="9" s="1"/>
  <c r="H142" i="9"/>
  <c r="G142" i="9"/>
  <c r="F142" i="9"/>
  <c r="E142" i="9"/>
  <c r="B142" i="9" s="1"/>
  <c r="H141" i="9"/>
  <c r="G141" i="9"/>
  <c r="F141" i="9"/>
  <c r="E141" i="9"/>
  <c r="B141" i="9" s="1"/>
  <c r="H140" i="9"/>
  <c r="G140" i="9"/>
  <c r="F140" i="9"/>
  <c r="E140" i="9"/>
  <c r="B140" i="9" s="1"/>
  <c r="H139" i="9"/>
  <c r="G139" i="9"/>
  <c r="F139" i="9"/>
  <c r="E139" i="9"/>
  <c r="B139" i="9" s="1"/>
  <c r="H138" i="9"/>
  <c r="E138" i="9" s="1"/>
  <c r="B138" i="9" s="1"/>
  <c r="G138" i="9"/>
  <c r="F138" i="9"/>
  <c r="H137" i="9"/>
  <c r="G137" i="9"/>
  <c r="E137" i="9" s="1"/>
  <c r="B137" i="9" s="1"/>
  <c r="F137" i="9"/>
  <c r="H136" i="9"/>
  <c r="G136" i="9"/>
  <c r="F136" i="9"/>
  <c r="E136" i="9"/>
  <c r="B136" i="9"/>
  <c r="H135" i="9"/>
  <c r="G135" i="9"/>
  <c r="F135" i="9"/>
  <c r="E135" i="9"/>
  <c r="B135" i="9"/>
  <c r="H134" i="9"/>
  <c r="G134" i="9"/>
  <c r="F134" i="9"/>
  <c r="E134" i="9"/>
  <c r="B134" i="9"/>
  <c r="H133" i="9"/>
  <c r="G133" i="9"/>
  <c r="F133" i="9"/>
  <c r="E133" i="9"/>
  <c r="B133" i="9"/>
  <c r="H132" i="9"/>
  <c r="G132" i="9"/>
  <c r="E132" i="9" s="1"/>
  <c r="B132" i="9" s="1"/>
  <c r="F132" i="9"/>
  <c r="H131" i="9"/>
  <c r="G131" i="9"/>
  <c r="F131" i="9"/>
  <c r="E131" i="9"/>
  <c r="B131" i="9" s="1"/>
  <c r="H130" i="9"/>
  <c r="G130" i="9"/>
  <c r="F130" i="9"/>
  <c r="E130" i="9"/>
  <c r="B130" i="9" s="1"/>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E122" i="9" s="1"/>
  <c r="B122" i="9" s="1"/>
  <c r="G122" i="9"/>
  <c r="F122" i="9"/>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E116" i="9"/>
  <c r="B116" i="9" s="1"/>
  <c r="H115" i="9"/>
  <c r="G115" i="9"/>
  <c r="F115" i="9"/>
  <c r="H114" i="9"/>
  <c r="G114" i="9"/>
  <c r="E114" i="9" s="1"/>
  <c r="B114" i="9" s="1"/>
  <c r="F114" i="9"/>
  <c r="H113" i="9"/>
  <c r="G113" i="9"/>
  <c r="F113" i="9"/>
  <c r="E113" i="9"/>
  <c r="B113" i="9"/>
  <c r="H112" i="9"/>
  <c r="E112" i="9" s="1"/>
  <c r="B112" i="9" s="1"/>
  <c r="G112" i="9"/>
  <c r="F112" i="9"/>
  <c r="H111" i="9"/>
  <c r="G111" i="9"/>
  <c r="E111" i="9" s="1"/>
  <c r="B111" i="9" s="1"/>
  <c r="F111" i="9"/>
  <c r="H110" i="9"/>
  <c r="G110" i="9"/>
  <c r="F110" i="9"/>
  <c r="E110" i="9"/>
  <c r="B110" i="9" s="1"/>
  <c r="H109" i="9"/>
  <c r="G109" i="9"/>
  <c r="E109" i="9" s="1"/>
  <c r="B109" i="9" s="1"/>
  <c r="F109" i="9"/>
  <c r="H108" i="9"/>
  <c r="E108" i="9" s="1"/>
  <c r="B108" i="9" s="1"/>
  <c r="G108" i="9"/>
  <c r="F108" i="9"/>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B103" i="9" s="1"/>
  <c r="F103" i="9"/>
  <c r="H102" i="9"/>
  <c r="G102" i="9"/>
  <c r="F102" i="9"/>
  <c r="E102" i="9"/>
  <c r="B102" i="9" s="1"/>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c r="H92" i="9"/>
  <c r="G92" i="9"/>
  <c r="F92" i="9"/>
  <c r="E92" i="9"/>
  <c r="B92" i="9" s="1"/>
  <c r="H91" i="9"/>
  <c r="G91" i="9"/>
  <c r="F91" i="9"/>
  <c r="E91" i="9"/>
  <c r="B91" i="9" s="1"/>
  <c r="H90" i="9"/>
  <c r="G90" i="9"/>
  <c r="F90" i="9"/>
  <c r="E90" i="9"/>
  <c r="B90" i="9" s="1"/>
  <c r="H89" i="9"/>
  <c r="G89" i="9"/>
  <c r="F89" i="9"/>
  <c r="E89" i="9"/>
  <c r="B89" i="9" s="1"/>
  <c r="H88" i="9"/>
  <c r="G88" i="9"/>
  <c r="E88" i="9" s="1"/>
  <c r="B88" i="9" s="1"/>
  <c r="F88" i="9"/>
  <c r="H87" i="9"/>
  <c r="G87" i="9"/>
  <c r="F87" i="9"/>
  <c r="E87" i="9"/>
  <c r="B87" i="9" s="1"/>
  <c r="H86" i="9"/>
  <c r="G86" i="9"/>
  <c r="F86" i="9"/>
  <c r="E86" i="9"/>
  <c r="B86" i="9"/>
  <c r="H85" i="9"/>
  <c r="G85" i="9"/>
  <c r="F85" i="9"/>
  <c r="E85" i="9"/>
  <c r="B85" i="9" s="1"/>
  <c r="H84" i="9"/>
  <c r="G84" i="9"/>
  <c r="F84" i="9"/>
  <c r="E84" i="9"/>
  <c r="B84" i="9" s="1"/>
  <c r="H83" i="9"/>
  <c r="G83" i="9"/>
  <c r="F83" i="9"/>
  <c r="E83" i="9"/>
  <c r="B83" i="9" s="1"/>
  <c r="H82" i="9"/>
  <c r="G82" i="9"/>
  <c r="F82" i="9"/>
  <c r="E82" i="9"/>
  <c r="B82" i="9"/>
  <c r="H81" i="9"/>
  <c r="G81" i="9"/>
  <c r="F81" i="9"/>
  <c r="E81" i="9"/>
  <c r="B81" i="9" s="1"/>
  <c r="H80" i="9"/>
  <c r="G80" i="9"/>
  <c r="F80" i="9"/>
  <c r="E80" i="9"/>
  <c r="B80" i="9"/>
  <c r="H79" i="9"/>
  <c r="G79" i="9"/>
  <c r="F79" i="9"/>
  <c r="E79" i="9"/>
  <c r="B79" i="9" s="1"/>
  <c r="H78" i="9"/>
  <c r="G78" i="9"/>
  <c r="F78" i="9"/>
  <c r="E78" i="9"/>
  <c r="B78" i="9" s="1"/>
  <c r="H77" i="9"/>
  <c r="G77" i="9"/>
  <c r="F77" i="9"/>
  <c r="E77" i="9"/>
  <c r="B77" i="9" s="1"/>
  <c r="H76" i="9"/>
  <c r="G76" i="9"/>
  <c r="F76" i="9"/>
  <c r="E76" i="9"/>
  <c r="B76" i="9" s="1"/>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E69" i="9" s="1"/>
  <c r="B69" i="9" s="1"/>
  <c r="G69" i="9"/>
  <c r="F69" i="9"/>
  <c r="H68" i="9"/>
  <c r="G68" i="9"/>
  <c r="F68" i="9"/>
  <c r="E68" i="9"/>
  <c r="B68" i="9" s="1"/>
  <c r="H67" i="9"/>
  <c r="G67" i="9"/>
  <c r="F67" i="9"/>
  <c r="E67" i="9"/>
  <c r="B67" i="9" s="1"/>
  <c r="H66" i="9"/>
  <c r="G66" i="9"/>
  <c r="E66" i="9" s="1"/>
  <c r="B66" i="9" s="1"/>
  <c r="F66" i="9"/>
  <c r="H65" i="9"/>
  <c r="G65" i="9"/>
  <c r="E65" i="9" s="1"/>
  <c r="B65" i="9" s="1"/>
  <c r="F65" i="9"/>
  <c r="H64" i="9"/>
  <c r="E64" i="9" s="1"/>
  <c r="B64" i="9" s="1"/>
  <c r="G64" i="9"/>
  <c r="F64" i="9"/>
  <c r="H63" i="9"/>
  <c r="G63" i="9"/>
  <c r="E63" i="9" s="1"/>
  <c r="B63" i="9" s="1"/>
  <c r="F63" i="9"/>
  <c r="H62" i="9"/>
  <c r="G62" i="9"/>
  <c r="E62" i="9" s="1"/>
  <c r="B62" i="9" s="1"/>
  <c r="F62" i="9"/>
  <c r="H61" i="9"/>
  <c r="G61" i="9"/>
  <c r="F61" i="9"/>
  <c r="E61" i="9"/>
  <c r="B61" i="9" s="1"/>
  <c r="H60" i="9"/>
  <c r="G60" i="9"/>
  <c r="F60" i="9"/>
  <c r="E60" i="9"/>
  <c r="B60" i="9" s="1"/>
  <c r="H59" i="9"/>
  <c r="E59" i="9" s="1"/>
  <c r="B59" i="9" s="1"/>
  <c r="G59" i="9"/>
  <c r="F59" i="9"/>
  <c r="H58" i="9"/>
  <c r="G58" i="9"/>
  <c r="F58" i="9"/>
  <c r="E58" i="9"/>
  <c r="B58" i="9" s="1"/>
  <c r="H57" i="9"/>
  <c r="G57" i="9"/>
  <c r="E57" i="9" s="1"/>
  <c r="B57" i="9" s="1"/>
  <c r="F57" i="9"/>
  <c r="H56" i="9"/>
  <c r="G56" i="9"/>
  <c r="E56" i="9" s="1"/>
  <c r="B56" i="9" s="1"/>
  <c r="F56" i="9"/>
  <c r="H55" i="9"/>
  <c r="G55" i="9"/>
  <c r="E55" i="9" s="1"/>
  <c r="B55" i="9" s="1"/>
  <c r="F55" i="9"/>
  <c r="H54" i="9"/>
  <c r="G54" i="9"/>
  <c r="F54" i="9"/>
  <c r="H53" i="9"/>
  <c r="G53" i="9"/>
  <c r="F53" i="9"/>
  <c r="H52" i="9"/>
  <c r="G52" i="9"/>
  <c r="F52" i="9"/>
  <c r="H51" i="9"/>
  <c r="G51" i="9"/>
  <c r="F51" i="9"/>
  <c r="H50" i="9"/>
  <c r="G50" i="9"/>
  <c r="F50" i="9"/>
  <c r="E50" i="9"/>
  <c r="B50" i="9" s="1"/>
  <c r="H49" i="9"/>
  <c r="G49" i="9"/>
  <c r="E49" i="9" s="1"/>
  <c r="B49" i="9" s="1"/>
  <c r="F49" i="9"/>
  <c r="H48" i="9"/>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E42" i="9" s="1"/>
  <c r="B42" i="9" s="1"/>
  <c r="G42" i="9"/>
  <c r="F42" i="9"/>
  <c r="H41" i="9"/>
  <c r="G41" i="9"/>
  <c r="E41" i="9" s="1"/>
  <c r="B41" i="9" s="1"/>
  <c r="F41" i="9"/>
  <c r="H40" i="9"/>
  <c r="G40" i="9"/>
  <c r="E40" i="9" s="1"/>
  <c r="B40" i="9" s="1"/>
  <c r="F40" i="9"/>
  <c r="H39" i="9"/>
  <c r="E39" i="9" s="1"/>
  <c r="B39" i="9" s="1"/>
  <c r="G39" i="9"/>
  <c r="F39" i="9"/>
  <c r="H38" i="9"/>
  <c r="G38" i="9"/>
  <c r="E38" i="9" s="1"/>
  <c r="B38" i="9" s="1"/>
  <c r="F38" i="9"/>
  <c r="H37" i="9"/>
  <c r="G37" i="9"/>
  <c r="F37" i="9"/>
  <c r="H36" i="9"/>
  <c r="G36" i="9"/>
  <c r="E36" i="9" s="1"/>
  <c r="B36" i="9" s="1"/>
  <c r="F36" i="9"/>
  <c r="H35" i="9"/>
  <c r="G35" i="9"/>
  <c r="F35" i="9"/>
  <c r="E35" i="9"/>
  <c r="B35" i="9" s="1"/>
  <c r="H34" i="9"/>
  <c r="G34" i="9"/>
  <c r="E34" i="9" s="1"/>
  <c r="B34" i="9" s="1"/>
  <c r="F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E26" i="9" s="1"/>
  <c r="B26" i="9" s="1"/>
  <c r="F26" i="9"/>
  <c r="H25" i="9"/>
  <c r="G25" i="9"/>
  <c r="E25" i="9" s="1"/>
  <c r="B25" i="9" s="1"/>
  <c r="F25" i="9"/>
  <c r="G24" i="9"/>
  <c r="F24" i="9"/>
  <c r="F4" i="9"/>
  <c r="O3" i="9"/>
  <c r="G296" i="9" s="1"/>
  <c r="E296" i="9" s="1"/>
  <c r="B296" i="9" s="1"/>
  <c r="M3" i="9"/>
  <c r="I3" i="9"/>
  <c r="H3" i="9"/>
  <c r="G3" i="9"/>
  <c r="E37" i="9" l="1"/>
  <c r="B37" i="9" s="1"/>
  <c r="E328" i="9"/>
  <c r="B328" i="9" s="1"/>
  <c r="E326" i="9"/>
  <c r="B326" i="9" s="1"/>
  <c r="D51" i="8"/>
  <c r="C1627" i="1" s="1"/>
  <c r="C1633" i="1"/>
  <c r="H1633" i="1" s="1"/>
  <c r="C1622" i="1"/>
  <c r="D45" i="8"/>
  <c r="C1603" i="1"/>
  <c r="D25" i="8"/>
  <c r="C1601" i="1" s="1"/>
  <c r="D44" i="8"/>
  <c r="C1582" i="1"/>
  <c r="E52" i="9"/>
  <c r="B52" i="9" s="1"/>
  <c r="E115" i="9"/>
  <c r="B115" i="9" s="1"/>
  <c r="D496" i="1"/>
  <c r="E491" i="4"/>
  <c r="D485" i="1" s="1"/>
  <c r="F236" i="9"/>
  <c r="B236" i="9" s="1"/>
  <c r="D374" i="1"/>
  <c r="E373" i="4"/>
  <c r="D317" i="1"/>
  <c r="E321" i="4"/>
  <c r="D422" i="1"/>
  <c r="E648" i="4"/>
  <c r="D642" i="1" s="1"/>
  <c r="D421" i="1"/>
  <c r="E647" i="4"/>
  <c r="D641" i="1" s="1"/>
  <c r="D212" i="1"/>
  <c r="E202" i="4"/>
  <c r="D198" i="1" s="1"/>
  <c r="E54" i="9"/>
  <c r="B54" i="9" s="1"/>
  <c r="E53" i="9"/>
  <c r="B53" i="9" s="1"/>
  <c r="E51" i="9"/>
  <c r="B51" i="9" s="1"/>
  <c r="D161" i="1"/>
  <c r="E164" i="4"/>
  <c r="F164" i="4" s="1"/>
  <c r="E48" i="9"/>
  <c r="B48" i="9" s="1"/>
  <c r="D149" i="1"/>
  <c r="H24" i="9"/>
  <c r="E24" i="9" s="1"/>
  <c r="B24" i="9" s="1"/>
  <c r="D131" i="1"/>
  <c r="E134" i="4"/>
  <c r="D130" i="1" s="1"/>
  <c r="E46" i="9"/>
  <c r="B46" i="9" s="1"/>
  <c r="D45" i="1"/>
  <c r="E6" i="4"/>
  <c r="I17" i="3" s="1"/>
  <c r="G342" i="9"/>
  <c r="E342" i="9" s="1"/>
  <c r="I39" i="3"/>
  <c r="D1536" i="1"/>
  <c r="I31" i="3"/>
  <c r="D141" i="6"/>
  <c r="F5" i="6"/>
  <c r="F656" i="4"/>
  <c r="C649" i="1"/>
  <c r="F648" i="4"/>
  <c r="C642" i="1"/>
  <c r="F647" i="4"/>
  <c r="C641" i="1"/>
  <c r="F636" i="4"/>
  <c r="C630" i="1"/>
  <c r="C627" i="1"/>
  <c r="F633" i="4"/>
  <c r="F630" i="4"/>
  <c r="C624" i="1"/>
  <c r="C623" i="1"/>
  <c r="F629" i="4"/>
  <c r="F621" i="4"/>
  <c r="C615" i="1"/>
  <c r="F616" i="4"/>
  <c r="C610" i="1"/>
  <c r="C603" i="1"/>
  <c r="F609" i="4"/>
  <c r="C601" i="1"/>
  <c r="F607" i="4"/>
  <c r="C597" i="1"/>
  <c r="F603" i="4"/>
  <c r="C592" i="1"/>
  <c r="F598" i="4"/>
  <c r="F597" i="4"/>
  <c r="C591" i="1"/>
  <c r="F594" i="4"/>
  <c r="C588" i="1"/>
  <c r="F591" i="4"/>
  <c r="C585" i="1"/>
  <c r="F589" i="4"/>
  <c r="C583" i="1"/>
  <c r="F585" i="4"/>
  <c r="C579" i="1"/>
  <c r="F584" i="4"/>
  <c r="C578" i="1"/>
  <c r="C575" i="1"/>
  <c r="F581" i="4"/>
  <c r="F578" i="4"/>
  <c r="C572" i="1"/>
  <c r="C569" i="1"/>
  <c r="F575" i="4"/>
  <c r="F572" i="4"/>
  <c r="C566" i="1"/>
  <c r="F571" i="4"/>
  <c r="C565" i="1"/>
  <c r="F562" i="4"/>
  <c r="C556" i="1"/>
  <c r="F557" i="4"/>
  <c r="C551" i="1"/>
  <c r="F550" i="4"/>
  <c r="C544" i="1"/>
  <c r="F545" i="4"/>
  <c r="C539" i="1"/>
  <c r="F542" i="4"/>
  <c r="C536" i="1"/>
  <c r="F537" i="4"/>
  <c r="C531" i="1"/>
  <c r="F536" i="4"/>
  <c r="C530" i="1"/>
  <c r="D529" i="1"/>
  <c r="F535" i="4"/>
  <c r="C529" i="1"/>
  <c r="F532" i="4"/>
  <c r="C526" i="1"/>
  <c r="F529" i="4"/>
  <c r="C523" i="1"/>
  <c r="F526" i="4"/>
  <c r="C520" i="1"/>
  <c r="F523" i="4"/>
  <c r="C517" i="1"/>
  <c r="D516" i="1"/>
  <c r="E430" i="4"/>
  <c r="E640" i="4" s="1"/>
  <c r="D634" i="1" s="1"/>
  <c r="F522" i="4"/>
  <c r="C516" i="1"/>
  <c r="D430" i="4"/>
  <c r="D640" i="4" s="1"/>
  <c r="F514" i="4"/>
  <c r="C508" i="1"/>
  <c r="F509" i="4"/>
  <c r="C503" i="1"/>
  <c r="F502" i="4"/>
  <c r="C496" i="1"/>
  <c r="F497" i="4"/>
  <c r="C491" i="1"/>
  <c r="C486" i="1"/>
  <c r="F492" i="4"/>
  <c r="F491" i="4"/>
  <c r="C485" i="1"/>
  <c r="F488" i="4"/>
  <c r="C482" i="1"/>
  <c r="F485" i="4"/>
  <c r="C479" i="1"/>
  <c r="F480" i="4"/>
  <c r="C474" i="1"/>
  <c r="F479" i="4"/>
  <c r="C473" i="1"/>
  <c r="F476" i="4"/>
  <c r="C470" i="1"/>
  <c r="F473" i="4"/>
  <c r="C467" i="1"/>
  <c r="F470" i="4"/>
  <c r="C464" i="1"/>
  <c r="C461" i="1"/>
  <c r="F467" i="4"/>
  <c r="F466" i="4"/>
  <c r="C460" i="1"/>
  <c r="F457" i="4"/>
  <c r="C451" i="1"/>
  <c r="C446" i="1"/>
  <c r="F452" i="4"/>
  <c r="F445" i="4"/>
  <c r="C439" i="1"/>
  <c r="F440" i="4"/>
  <c r="C434" i="1"/>
  <c r="F437" i="4"/>
  <c r="C431" i="1"/>
  <c r="C426" i="1"/>
  <c r="F432" i="4"/>
  <c r="F431" i="4"/>
  <c r="C425" i="1"/>
  <c r="F428" i="4"/>
  <c r="C423" i="1"/>
  <c r="F427" i="4"/>
  <c r="C422" i="1"/>
  <c r="F426" i="4"/>
  <c r="C421" i="1"/>
  <c r="F412" i="4"/>
  <c r="C407" i="1"/>
  <c r="F410" i="4"/>
  <c r="C405" i="1"/>
  <c r="F407" i="4"/>
  <c r="C402" i="1"/>
  <c r="C401" i="1"/>
  <c r="F406" i="4"/>
  <c r="F401" i="4"/>
  <c r="C396" i="1"/>
  <c r="F398" i="4"/>
  <c r="C393" i="1"/>
  <c r="C388" i="1"/>
  <c r="F393" i="4"/>
  <c r="F388" i="4"/>
  <c r="C383" i="1"/>
  <c r="F379" i="4"/>
  <c r="C374" i="1"/>
  <c r="F374" i="4"/>
  <c r="C369" i="1"/>
  <c r="F373" i="4"/>
  <c r="C368" i="1"/>
  <c r="F366" i="4"/>
  <c r="C361" i="1"/>
  <c r="F362" i="4"/>
  <c r="C357" i="1"/>
  <c r="F361" i="4"/>
  <c r="C356" i="1"/>
  <c r="D418" i="4"/>
  <c r="C355" i="1"/>
  <c r="C353" i="1"/>
  <c r="F358" i="4"/>
  <c r="C350" i="1"/>
  <c r="F355" i="4"/>
  <c r="F354" i="4"/>
  <c r="C349" i="1"/>
  <c r="F349" i="4"/>
  <c r="C344" i="1"/>
  <c r="F346" i="4"/>
  <c r="C341" i="1"/>
  <c r="F341" i="4"/>
  <c r="C336" i="1"/>
  <c r="F336" i="4"/>
  <c r="C331" i="1"/>
  <c r="C322" i="1"/>
  <c r="F327" i="4"/>
  <c r="F322" i="4"/>
  <c r="C317" i="1"/>
  <c r="C316" i="1"/>
  <c r="F321" i="4"/>
  <c r="F314" i="4"/>
  <c r="C309" i="1"/>
  <c r="C305" i="1"/>
  <c r="F310" i="4"/>
  <c r="C304" i="1"/>
  <c r="F309" i="4"/>
  <c r="D417" i="4"/>
  <c r="C303" i="1"/>
  <c r="F298" i="4"/>
  <c r="C294" i="1"/>
  <c r="F297" i="4"/>
  <c r="C293" i="1"/>
  <c r="F289" i="4"/>
  <c r="C285" i="1"/>
  <c r="F283" i="4"/>
  <c r="C279" i="1"/>
  <c r="F278" i="4"/>
  <c r="C274" i="1"/>
  <c r="F274" i="4"/>
  <c r="C270" i="1"/>
  <c r="F273" i="4"/>
  <c r="C269" i="1"/>
  <c r="F269" i="4"/>
  <c r="C265" i="1"/>
  <c r="F263" i="4"/>
  <c r="C259" i="1"/>
  <c r="C258" i="1"/>
  <c r="F262" i="4"/>
  <c r="C253" i="1"/>
  <c r="F257" i="4"/>
  <c r="F254" i="4"/>
  <c r="C250" i="1"/>
  <c r="C246" i="1"/>
  <c r="F250" i="4"/>
  <c r="C242" i="1"/>
  <c r="F246" i="4"/>
  <c r="C238" i="1"/>
  <c r="F242" i="4"/>
  <c r="C233" i="1"/>
  <c r="F237" i="4"/>
  <c r="C230" i="1"/>
  <c r="F234" i="4"/>
  <c r="C227" i="1"/>
  <c r="F231" i="4"/>
  <c r="F230" i="4"/>
  <c r="C226" i="1"/>
  <c r="F225" i="4"/>
  <c r="C221" i="1"/>
  <c r="F222" i="4"/>
  <c r="C218" i="1"/>
  <c r="F221" i="4"/>
  <c r="C217" i="1"/>
  <c r="F216" i="4"/>
  <c r="C212" i="1"/>
  <c r="F208" i="4"/>
  <c r="C204" i="1"/>
  <c r="F203" i="4"/>
  <c r="C199" i="1"/>
  <c r="F202" i="4"/>
  <c r="C198" i="1"/>
  <c r="C190" i="1"/>
  <c r="F194" i="4"/>
  <c r="C185" i="1"/>
  <c r="F189" i="4"/>
  <c r="C174" i="1"/>
  <c r="F178" i="4"/>
  <c r="F170" i="4"/>
  <c r="C166" i="1"/>
  <c r="F165" i="4"/>
  <c r="C161" i="1"/>
  <c r="C160" i="1"/>
  <c r="F160" i="4"/>
  <c r="C156" i="1"/>
  <c r="F154" i="4"/>
  <c r="C150" i="1"/>
  <c r="F153" i="4"/>
  <c r="C149" i="1"/>
  <c r="D299" i="4"/>
  <c r="C148" i="1"/>
  <c r="F141" i="4"/>
  <c r="C137" i="1"/>
  <c r="C136" i="1"/>
  <c r="F140" i="4"/>
  <c r="C131" i="1"/>
  <c r="F135" i="4"/>
  <c r="F134" i="4"/>
  <c r="C130" i="1"/>
  <c r="F129" i="4"/>
  <c r="C125" i="1"/>
  <c r="F126" i="4"/>
  <c r="C122" i="1"/>
  <c r="F125" i="4"/>
  <c r="C121" i="1"/>
  <c r="F120" i="4"/>
  <c r="C116" i="1"/>
  <c r="F112" i="4"/>
  <c r="C108" i="1"/>
  <c r="F107" i="4"/>
  <c r="C103" i="1"/>
  <c r="F106" i="4"/>
  <c r="C102" i="1"/>
  <c r="F98" i="4"/>
  <c r="C94" i="1"/>
  <c r="F91" i="4"/>
  <c r="C87" i="1"/>
  <c r="F83" i="4"/>
  <c r="C79" i="1"/>
  <c r="C78" i="1"/>
  <c r="F82" i="4"/>
  <c r="F77" i="4"/>
  <c r="C73" i="1"/>
  <c r="F74" i="4"/>
  <c r="C70" i="1"/>
  <c r="F71" i="4"/>
  <c r="C67" i="1"/>
  <c r="F68" i="4"/>
  <c r="C64" i="1"/>
  <c r="F64" i="4"/>
  <c r="C60" i="1"/>
  <c r="F61" i="4"/>
  <c r="C57" i="1"/>
  <c r="C54" i="1"/>
  <c r="F58" i="4"/>
  <c r="C49" i="1"/>
  <c r="F53" i="4"/>
  <c r="C46" i="1"/>
  <c r="F50" i="4"/>
  <c r="C45" i="1"/>
  <c r="F49" i="4"/>
  <c r="C40" i="1"/>
  <c r="F44" i="4"/>
  <c r="C39" i="1"/>
  <c r="F43" i="4"/>
  <c r="C35" i="1"/>
  <c r="F39" i="4"/>
  <c r="F36" i="4"/>
  <c r="C32" i="1"/>
  <c r="F29" i="4"/>
  <c r="C25" i="1"/>
  <c r="C19" i="1"/>
  <c r="F23" i="4"/>
  <c r="F17" i="4"/>
  <c r="C13" i="1"/>
  <c r="F8" i="4"/>
  <c r="C4" i="1"/>
  <c r="F7" i="4"/>
  <c r="C3" i="1"/>
  <c r="D2" i="1"/>
  <c r="D422" i="4"/>
  <c r="D300" i="4"/>
  <c r="F6" i="4"/>
  <c r="C2" i="1"/>
  <c r="H1685" i="1"/>
  <c r="G1685" i="1"/>
  <c r="H1684" i="1"/>
  <c r="G1684" i="1"/>
  <c r="H1683" i="1"/>
  <c r="G1683" i="1"/>
  <c r="H1682" i="1"/>
  <c r="G1682" i="1"/>
  <c r="H1681" i="1"/>
  <c r="G1681" i="1"/>
  <c r="H1680" i="1"/>
  <c r="G1680" i="1"/>
  <c r="G1679" i="1"/>
  <c r="H1679" i="1"/>
  <c r="H1678" i="1"/>
  <c r="G1678" i="1"/>
  <c r="H1677" i="1"/>
  <c r="G1677" i="1"/>
  <c r="H1676" i="1"/>
  <c r="G1676" i="1"/>
  <c r="G1675" i="1"/>
  <c r="H1675" i="1"/>
  <c r="H1674" i="1"/>
  <c r="G1674" i="1"/>
  <c r="H1673" i="1"/>
  <c r="G1673" i="1"/>
  <c r="H1672" i="1"/>
  <c r="G1672" i="1"/>
  <c r="G1671" i="1"/>
  <c r="H1671" i="1"/>
  <c r="H1670" i="1"/>
  <c r="G1670" i="1"/>
  <c r="H1669" i="1"/>
  <c r="G1669" i="1"/>
  <c r="H1668" i="1"/>
  <c r="G1668" i="1"/>
  <c r="H1667" i="1"/>
  <c r="G1667" i="1"/>
  <c r="H1666" i="1"/>
  <c r="G1666" i="1"/>
  <c r="H1665" i="1"/>
  <c r="G1665" i="1"/>
  <c r="H1664" i="1"/>
  <c r="G1664" i="1"/>
  <c r="G1663" i="1"/>
  <c r="H1663" i="1"/>
  <c r="H1662" i="1"/>
  <c r="G1662" i="1"/>
  <c r="H1661" i="1"/>
  <c r="G1661" i="1"/>
  <c r="H1660" i="1"/>
  <c r="G1660" i="1"/>
  <c r="H1659" i="1"/>
  <c r="G1659" i="1"/>
  <c r="H1658" i="1"/>
  <c r="G1658" i="1"/>
  <c r="H1657" i="1"/>
  <c r="G1657" i="1"/>
  <c r="H1656" i="1"/>
  <c r="G1656" i="1"/>
  <c r="H1655" i="1"/>
  <c r="G1655" i="1"/>
  <c r="G1654" i="1"/>
  <c r="H1654" i="1"/>
  <c r="G1653" i="1"/>
  <c r="H1653" i="1"/>
  <c r="H1652" i="1"/>
  <c r="G1652" i="1"/>
  <c r="H1651" i="1"/>
  <c r="G1651" i="1"/>
  <c r="H1650" i="1"/>
  <c r="G1650" i="1"/>
  <c r="H1649" i="1"/>
  <c r="G1649" i="1"/>
  <c r="H1648" i="1"/>
  <c r="G1648" i="1"/>
  <c r="H1647" i="1"/>
  <c r="G1647" i="1"/>
  <c r="H1646" i="1"/>
  <c r="G1646" i="1"/>
  <c r="G1645" i="1"/>
  <c r="H1645" i="1"/>
  <c r="G1644" i="1"/>
  <c r="H1644" i="1"/>
  <c r="H1643" i="1"/>
  <c r="G1643" i="1"/>
  <c r="H1642" i="1"/>
  <c r="G1642" i="1"/>
  <c r="H1641" i="1"/>
  <c r="G1641" i="1"/>
  <c r="G1640" i="1"/>
  <c r="H1640" i="1"/>
  <c r="H1639" i="1"/>
  <c r="G1639" i="1"/>
  <c r="H1638" i="1"/>
  <c r="G1638" i="1"/>
  <c r="H1637" i="1"/>
  <c r="G1637" i="1"/>
  <c r="G1636" i="1"/>
  <c r="H1636" i="1"/>
  <c r="H1635" i="1"/>
  <c r="G1635" i="1"/>
  <c r="G1634" i="1"/>
  <c r="H1634" i="1"/>
  <c r="G1633" i="1"/>
  <c r="H1632" i="1"/>
  <c r="G1632" i="1"/>
  <c r="H1631" i="1"/>
  <c r="G1631" i="1"/>
  <c r="H1630" i="1"/>
  <c r="G1630" i="1"/>
  <c r="H1629" i="1"/>
  <c r="G1629" i="1"/>
  <c r="G1628" i="1"/>
  <c r="H1628" i="1"/>
  <c r="G1627" i="1"/>
  <c r="H1627" i="1"/>
  <c r="H1626" i="1"/>
  <c r="G1626" i="1"/>
  <c r="H1625" i="1"/>
  <c r="G1625" i="1"/>
  <c r="H1624" i="1"/>
  <c r="G1624" i="1"/>
  <c r="H1623" i="1"/>
  <c r="G1623" i="1"/>
  <c r="G1622" i="1"/>
  <c r="H1622" i="1"/>
  <c r="H1619" i="1"/>
  <c r="G1619" i="1"/>
  <c r="H1618" i="1"/>
  <c r="G1618" i="1"/>
  <c r="H1617" i="1"/>
  <c r="G1617" i="1"/>
  <c r="H1616" i="1"/>
  <c r="G1616" i="1"/>
  <c r="H1615" i="1"/>
  <c r="G1615" i="1"/>
  <c r="H1614" i="1"/>
  <c r="G1614" i="1"/>
  <c r="H1613" i="1"/>
  <c r="G1613" i="1"/>
  <c r="G1612" i="1"/>
  <c r="H1612" i="1"/>
  <c r="H1611" i="1"/>
  <c r="G1611" i="1"/>
  <c r="G1610" i="1"/>
  <c r="H1610" i="1"/>
  <c r="H1609" i="1"/>
  <c r="G1609" i="1"/>
  <c r="H1608" i="1"/>
  <c r="G1608" i="1"/>
  <c r="G1607" i="1"/>
  <c r="H1607" i="1"/>
  <c r="H1606" i="1"/>
  <c r="G1606" i="1"/>
  <c r="H1605" i="1"/>
  <c r="G1605" i="1"/>
  <c r="H1604" i="1"/>
  <c r="G1604" i="1"/>
  <c r="G1603" i="1"/>
  <c r="H1603" i="1"/>
  <c r="H1602" i="1"/>
  <c r="G1602" i="1"/>
  <c r="H1600" i="1"/>
  <c r="G1600" i="1"/>
  <c r="H1599" i="1"/>
  <c r="G1599" i="1"/>
  <c r="H1598" i="1"/>
  <c r="G1598" i="1"/>
  <c r="G1597" i="1"/>
  <c r="H1597" i="1"/>
  <c r="G1596" i="1"/>
  <c r="H1596" i="1"/>
  <c r="G1595" i="1"/>
  <c r="H1595" i="1"/>
  <c r="G1594" i="1"/>
  <c r="H1594" i="1"/>
  <c r="G1593" i="1"/>
  <c r="H1593" i="1"/>
  <c r="H1592" i="1"/>
  <c r="G1592" i="1"/>
  <c r="H1591" i="1"/>
  <c r="G1591" i="1"/>
  <c r="G1590" i="1"/>
  <c r="H1590" i="1"/>
  <c r="H1589" i="1"/>
  <c r="G1589" i="1"/>
  <c r="H1588" i="1"/>
  <c r="G1588" i="1"/>
  <c r="H1587" i="1"/>
  <c r="G1587" i="1"/>
  <c r="H1586" i="1"/>
  <c r="G1586" i="1"/>
  <c r="H1585" i="1"/>
  <c r="G1585" i="1"/>
  <c r="H1584" i="1"/>
  <c r="G1584" i="1"/>
  <c r="G1583" i="1"/>
  <c r="H1583" i="1"/>
  <c r="H1582" i="1"/>
  <c r="G1582" i="1"/>
  <c r="G1581" i="1"/>
  <c r="H1581" i="1"/>
  <c r="G1580" i="1"/>
  <c r="H1580" i="1"/>
  <c r="J1580" i="1"/>
  <c r="J1579" i="1"/>
  <c r="H1579" i="1"/>
  <c r="G1579" i="1"/>
  <c r="I1579" i="1" s="1"/>
  <c r="G1578" i="1"/>
  <c r="H1578" i="1"/>
  <c r="J1578" i="1"/>
  <c r="J1577" i="1"/>
  <c r="H1577" i="1"/>
  <c r="G1577" i="1"/>
  <c r="I1577" i="1" s="1"/>
  <c r="G1576" i="1"/>
  <c r="H1576" i="1"/>
  <c r="J1575" i="1"/>
  <c r="G1575" i="1"/>
  <c r="H1575" i="1"/>
  <c r="G1574" i="1"/>
  <c r="H1574" i="1"/>
  <c r="J1574" i="1"/>
  <c r="G1573" i="1"/>
  <c r="H1573" i="1"/>
  <c r="J1573" i="1"/>
  <c r="G1572" i="1"/>
  <c r="H1572" i="1"/>
  <c r="J1572" i="1"/>
  <c r="H1571" i="1"/>
  <c r="G1571" i="1"/>
  <c r="G1570" i="1"/>
  <c r="H1570" i="1"/>
  <c r="H1569" i="1"/>
  <c r="G1569" i="1"/>
  <c r="J1569" i="1"/>
  <c r="H1568" i="1"/>
  <c r="G1568" i="1"/>
  <c r="I1568" i="1" s="1"/>
  <c r="J1568" i="1"/>
  <c r="H1567" i="1"/>
  <c r="J1567" i="1"/>
  <c r="G1567" i="1"/>
  <c r="I1567" i="1" s="1"/>
  <c r="H1566" i="1"/>
  <c r="G1566" i="1"/>
  <c r="I1566" i="1" s="1"/>
  <c r="J1566" i="1"/>
  <c r="H1565" i="1"/>
  <c r="J1565" i="1"/>
  <c r="G1565" i="1"/>
  <c r="I1565" i="1" s="1"/>
  <c r="G1564" i="1"/>
  <c r="J1564" i="1"/>
  <c r="H1564" i="1"/>
  <c r="H1563" i="1"/>
  <c r="J1563" i="1"/>
  <c r="G1563" i="1"/>
  <c r="I1563" i="1" s="1"/>
  <c r="H1562" i="1"/>
  <c r="G1562" i="1"/>
  <c r="J1561" i="1"/>
  <c r="H1561" i="1"/>
  <c r="G1561" i="1"/>
  <c r="I1561" i="1" s="1"/>
  <c r="G1560" i="1"/>
  <c r="J1560" i="1"/>
  <c r="H1560" i="1"/>
  <c r="J1559" i="1"/>
  <c r="H1559" i="1"/>
  <c r="G1559" i="1"/>
  <c r="I1559" i="1" s="1"/>
  <c r="J1557" i="1"/>
  <c r="H1557" i="1"/>
  <c r="G1557" i="1"/>
  <c r="J1556" i="1"/>
  <c r="H1556" i="1"/>
  <c r="G1556" i="1"/>
  <c r="I1556" i="1" s="1"/>
  <c r="H1555" i="1"/>
  <c r="G1555" i="1"/>
  <c r="G1554" i="1"/>
  <c r="H1554" i="1"/>
  <c r="J1553" i="1"/>
  <c r="H1553" i="1"/>
  <c r="G1553" i="1"/>
  <c r="H1552" i="1"/>
  <c r="G1552" i="1"/>
  <c r="J1552" i="1"/>
  <c r="J1551" i="1"/>
  <c r="H1551" i="1"/>
  <c r="G1551" i="1"/>
  <c r="I1551" i="1" s="1"/>
  <c r="H1550" i="1"/>
  <c r="J1550" i="1"/>
  <c r="G1550" i="1"/>
  <c r="I1550" i="1" s="1"/>
  <c r="G1549" i="1"/>
  <c r="J1549" i="1"/>
  <c r="H1549" i="1"/>
  <c r="J1548" i="1"/>
  <c r="H1548" i="1"/>
  <c r="G1548" i="1"/>
  <c r="I1548" i="1" s="1"/>
  <c r="G1547" i="1"/>
  <c r="J1547" i="1"/>
  <c r="H1547" i="1"/>
  <c r="J1546" i="1"/>
  <c r="H1546" i="1"/>
  <c r="G1546" i="1"/>
  <c r="J1545" i="1"/>
  <c r="H1545" i="1"/>
  <c r="G1545" i="1"/>
  <c r="J1544" i="1"/>
  <c r="H1544" i="1"/>
  <c r="G1544" i="1"/>
  <c r="I1544" i="1" s="1"/>
  <c r="J1543" i="1"/>
  <c r="H1543" i="1"/>
  <c r="G1543" i="1"/>
  <c r="J1542" i="1"/>
  <c r="H1542" i="1"/>
  <c r="G1542" i="1"/>
  <c r="I1542" i="1" s="1"/>
  <c r="J1541" i="1"/>
  <c r="H1541" i="1"/>
  <c r="G1541" i="1"/>
  <c r="H1540" i="1"/>
  <c r="G1540" i="1"/>
  <c r="I1540" i="1" s="1"/>
  <c r="J1540" i="1"/>
  <c r="H1539" i="1"/>
  <c r="G1539" i="1"/>
  <c r="H1538" i="1"/>
  <c r="G1538" i="1"/>
  <c r="G1537" i="1"/>
  <c r="H1537" i="1"/>
  <c r="H1535" i="1"/>
  <c r="G1535" i="1"/>
  <c r="H1534" i="1"/>
  <c r="G1534" i="1"/>
  <c r="G1533" i="1"/>
  <c r="H1533" i="1"/>
  <c r="H1532" i="1"/>
  <c r="G1532" i="1"/>
  <c r="H1531" i="1"/>
  <c r="G1531" i="1"/>
  <c r="H1530" i="1"/>
  <c r="G1530" i="1"/>
  <c r="G1529" i="1"/>
  <c r="H1529" i="1"/>
  <c r="H1528" i="1"/>
  <c r="G1528" i="1"/>
  <c r="H1527" i="1"/>
  <c r="G1527" i="1"/>
  <c r="G1526" i="1"/>
  <c r="H1526" i="1"/>
  <c r="H1525" i="1"/>
  <c r="G1525" i="1"/>
  <c r="H1524" i="1"/>
  <c r="G1524" i="1"/>
  <c r="H1523" i="1"/>
  <c r="G1523" i="1"/>
  <c r="H1522" i="1"/>
  <c r="G1522" i="1"/>
  <c r="H1521" i="1"/>
  <c r="G1521" i="1"/>
  <c r="H1520" i="1"/>
  <c r="G1520" i="1"/>
  <c r="H1519" i="1"/>
  <c r="G1519" i="1"/>
  <c r="H1518" i="1"/>
  <c r="G1518" i="1"/>
  <c r="H1517" i="1"/>
  <c r="G1517" i="1"/>
  <c r="H1516" i="1"/>
  <c r="G1516" i="1"/>
  <c r="H1515" i="1"/>
  <c r="G1515" i="1"/>
  <c r="G1514" i="1"/>
  <c r="H1514" i="1"/>
  <c r="G1513" i="1"/>
  <c r="H1513" i="1"/>
  <c r="H1512" i="1"/>
  <c r="G1512" i="1"/>
  <c r="H1511" i="1"/>
  <c r="G1511" i="1"/>
  <c r="H1510" i="1"/>
  <c r="G1510" i="1"/>
  <c r="H1509" i="1"/>
  <c r="G1509" i="1"/>
  <c r="H1508" i="1"/>
  <c r="G1508" i="1"/>
  <c r="H1507" i="1"/>
  <c r="G1507" i="1"/>
  <c r="H1506" i="1"/>
  <c r="G1506" i="1"/>
  <c r="G1505" i="1"/>
  <c r="H1505" i="1"/>
  <c r="H1504" i="1"/>
  <c r="G1504" i="1"/>
  <c r="H1503" i="1"/>
  <c r="G1503" i="1"/>
  <c r="H1502" i="1"/>
  <c r="G1502" i="1"/>
  <c r="H1501" i="1"/>
  <c r="G1501" i="1"/>
  <c r="H1500" i="1"/>
  <c r="G1500" i="1"/>
  <c r="H1499" i="1"/>
  <c r="G1499" i="1"/>
  <c r="H1498" i="1"/>
  <c r="G1498" i="1"/>
  <c r="H1497" i="1"/>
  <c r="G1497" i="1"/>
  <c r="G1496" i="1"/>
  <c r="H1496" i="1"/>
  <c r="H1495" i="1"/>
  <c r="G1495" i="1"/>
  <c r="G1494" i="1"/>
  <c r="H1494" i="1"/>
  <c r="G1493" i="1"/>
  <c r="H1493" i="1"/>
  <c r="H1492" i="1"/>
  <c r="G1492" i="1"/>
  <c r="H1491" i="1"/>
  <c r="G1491" i="1"/>
  <c r="G1490" i="1"/>
  <c r="H1490" i="1"/>
  <c r="H1489" i="1"/>
  <c r="G1489" i="1"/>
  <c r="G1488" i="1"/>
  <c r="H1488" i="1"/>
  <c r="H1487" i="1"/>
  <c r="G1487" i="1"/>
  <c r="H1486" i="1"/>
  <c r="G1486" i="1"/>
  <c r="H1485" i="1"/>
  <c r="G1485" i="1"/>
  <c r="H1484" i="1"/>
  <c r="G1484" i="1"/>
  <c r="H1483" i="1"/>
  <c r="G1483" i="1"/>
  <c r="H1482" i="1"/>
  <c r="G1482" i="1"/>
  <c r="H1481" i="1"/>
  <c r="G1481" i="1"/>
  <c r="H1480" i="1"/>
  <c r="G1480" i="1"/>
  <c r="G1479" i="1"/>
  <c r="H1479" i="1"/>
  <c r="H1478" i="1"/>
  <c r="G1478" i="1"/>
  <c r="H1477" i="1"/>
  <c r="G1477" i="1"/>
  <c r="H1476" i="1"/>
  <c r="G1476" i="1"/>
  <c r="H1475" i="1"/>
  <c r="G1475" i="1"/>
  <c r="H1474" i="1"/>
  <c r="G1474" i="1"/>
  <c r="G1473" i="1"/>
  <c r="H1473" i="1"/>
  <c r="H1472" i="1"/>
  <c r="G1472" i="1"/>
  <c r="H1471" i="1"/>
  <c r="G1471" i="1"/>
  <c r="G1470" i="1"/>
  <c r="H1470" i="1"/>
  <c r="G1469" i="1"/>
  <c r="H1469" i="1"/>
  <c r="G1468" i="1"/>
  <c r="H1468" i="1"/>
  <c r="G1467" i="1"/>
  <c r="H1467" i="1"/>
  <c r="G1466" i="1"/>
  <c r="H1466" i="1"/>
  <c r="G1465" i="1"/>
  <c r="H1465" i="1"/>
  <c r="G1464" i="1"/>
  <c r="H1464" i="1"/>
  <c r="H1463" i="1"/>
  <c r="G1463" i="1"/>
  <c r="G1462" i="1"/>
  <c r="H1462" i="1"/>
  <c r="G1461" i="1"/>
  <c r="H1461" i="1"/>
  <c r="H1460" i="1"/>
  <c r="G1460" i="1"/>
  <c r="H1459" i="1"/>
  <c r="G1459" i="1"/>
  <c r="G1458" i="1"/>
  <c r="H1458" i="1"/>
  <c r="H1457" i="1"/>
  <c r="G1457" i="1"/>
  <c r="G1456" i="1"/>
  <c r="H1456" i="1"/>
  <c r="G1455" i="1"/>
  <c r="H1455" i="1"/>
  <c r="H1454" i="1"/>
  <c r="G1454" i="1"/>
  <c r="G1453" i="1"/>
  <c r="H1453" i="1"/>
  <c r="G1452" i="1"/>
  <c r="H1452" i="1"/>
  <c r="G1451" i="1"/>
  <c r="H1451" i="1"/>
  <c r="H1450" i="1"/>
  <c r="G1450" i="1"/>
  <c r="G1449" i="1"/>
  <c r="H1449" i="1"/>
  <c r="G1448" i="1"/>
  <c r="H1448" i="1"/>
  <c r="H1447" i="1"/>
  <c r="G1447" i="1"/>
  <c r="G1446" i="1"/>
  <c r="H1446" i="1"/>
  <c r="H1445" i="1"/>
  <c r="G1445" i="1"/>
  <c r="H1444" i="1"/>
  <c r="G1444" i="1"/>
  <c r="H1443" i="1"/>
  <c r="G1443" i="1"/>
  <c r="G1442" i="1"/>
  <c r="H1442" i="1"/>
  <c r="G1441" i="1"/>
  <c r="H1441" i="1"/>
  <c r="G1440" i="1"/>
  <c r="H1440" i="1"/>
  <c r="G1439" i="1"/>
  <c r="H1439" i="1"/>
  <c r="G1438" i="1"/>
  <c r="H1438" i="1"/>
  <c r="H1437" i="1"/>
  <c r="G1437" i="1"/>
  <c r="H1436" i="1"/>
  <c r="G1436" i="1"/>
  <c r="H1435" i="1"/>
  <c r="G1435" i="1"/>
  <c r="H1434" i="1"/>
  <c r="G1434" i="1"/>
  <c r="H1433" i="1"/>
  <c r="G1433" i="1"/>
  <c r="H1432" i="1"/>
  <c r="G1432" i="1"/>
  <c r="H1431" i="1"/>
  <c r="G1431" i="1"/>
  <c r="G1430" i="1"/>
  <c r="H1430" i="1"/>
  <c r="G1429" i="1"/>
  <c r="H1429" i="1"/>
  <c r="H1428" i="1"/>
  <c r="G1428" i="1"/>
  <c r="G1427" i="1"/>
  <c r="H1427" i="1"/>
  <c r="G1426" i="1"/>
  <c r="H1426" i="1"/>
  <c r="G1425" i="1"/>
  <c r="H1425" i="1"/>
  <c r="G1424" i="1"/>
  <c r="H1424" i="1"/>
  <c r="G1423" i="1"/>
  <c r="H1423" i="1"/>
  <c r="G1422" i="1"/>
  <c r="H1422" i="1"/>
  <c r="G1421" i="1"/>
  <c r="H1421" i="1"/>
  <c r="G1420" i="1"/>
  <c r="H1420" i="1"/>
  <c r="H1419" i="1"/>
  <c r="G1419" i="1"/>
  <c r="H1418" i="1"/>
  <c r="G1418" i="1"/>
  <c r="G1417" i="1"/>
  <c r="H1417" i="1"/>
  <c r="G1416" i="1"/>
  <c r="H1416" i="1"/>
  <c r="G1415" i="1"/>
  <c r="H1415" i="1"/>
  <c r="G1414" i="1"/>
  <c r="H1414" i="1"/>
  <c r="G1413" i="1"/>
  <c r="H1413" i="1"/>
  <c r="G1412" i="1"/>
  <c r="H1412" i="1"/>
  <c r="G1411" i="1"/>
  <c r="H1411" i="1"/>
  <c r="G1410" i="1"/>
  <c r="H1410" i="1"/>
  <c r="G1409" i="1"/>
  <c r="H1409" i="1"/>
  <c r="G1408" i="1"/>
  <c r="H1408" i="1"/>
  <c r="G1407" i="1"/>
  <c r="H1407" i="1"/>
  <c r="H1406" i="1"/>
  <c r="G1406" i="1"/>
  <c r="H1405" i="1"/>
  <c r="G1405" i="1"/>
  <c r="G1404" i="1"/>
  <c r="H1404" i="1"/>
  <c r="H1403" i="1"/>
  <c r="G1403" i="1"/>
  <c r="H1402" i="1"/>
  <c r="G1402" i="1"/>
  <c r="G1401" i="1"/>
  <c r="H1401" i="1"/>
  <c r="G1400" i="1"/>
  <c r="H1400" i="1"/>
  <c r="G1399" i="1"/>
  <c r="H1399" i="1"/>
  <c r="H1398" i="1"/>
  <c r="G1398" i="1"/>
  <c r="H1397" i="1"/>
  <c r="G1397" i="1"/>
  <c r="H1396" i="1"/>
  <c r="G1396" i="1"/>
  <c r="H1395" i="1"/>
  <c r="G1395" i="1"/>
  <c r="H1394" i="1"/>
  <c r="G1394" i="1"/>
  <c r="H1393" i="1"/>
  <c r="G1393" i="1"/>
  <c r="H1392" i="1"/>
  <c r="G1392" i="1"/>
  <c r="G1391" i="1"/>
  <c r="H1391" i="1"/>
  <c r="H1390" i="1"/>
  <c r="G1390" i="1"/>
  <c r="G1389" i="1"/>
  <c r="H1389" i="1"/>
  <c r="G1388" i="1"/>
  <c r="H1388" i="1"/>
  <c r="H1387" i="1"/>
  <c r="G1387" i="1"/>
  <c r="G1386" i="1"/>
  <c r="H1386" i="1"/>
  <c r="H1385" i="1"/>
  <c r="G1385" i="1"/>
  <c r="H1384" i="1"/>
  <c r="G1384" i="1"/>
  <c r="G1383" i="1"/>
  <c r="H1383" i="1"/>
  <c r="H1382" i="1"/>
  <c r="G1382" i="1"/>
  <c r="G1381" i="1"/>
  <c r="H1381" i="1"/>
  <c r="H1380" i="1"/>
  <c r="G1380" i="1"/>
  <c r="H1379" i="1"/>
  <c r="G1379" i="1"/>
  <c r="G1378" i="1"/>
  <c r="H1378" i="1"/>
  <c r="H1377" i="1"/>
  <c r="G1377" i="1"/>
  <c r="H1376" i="1"/>
  <c r="G1376" i="1"/>
  <c r="G1375" i="1"/>
  <c r="H1375" i="1"/>
  <c r="G1374" i="1"/>
  <c r="H1374" i="1"/>
  <c r="H1373" i="1"/>
  <c r="G1373" i="1"/>
  <c r="G1372" i="1"/>
  <c r="H1372" i="1"/>
  <c r="G1371" i="1"/>
  <c r="H1371" i="1"/>
  <c r="H1370" i="1"/>
  <c r="G1370" i="1"/>
  <c r="G1369" i="1"/>
  <c r="H1369" i="1"/>
  <c r="G1368" i="1"/>
  <c r="H1368" i="1"/>
  <c r="H1367" i="1"/>
  <c r="G1367" i="1"/>
  <c r="G1366" i="1"/>
  <c r="H1366" i="1"/>
  <c r="H1365" i="1"/>
  <c r="G1365" i="1"/>
  <c r="H1364" i="1"/>
  <c r="G1364" i="1"/>
  <c r="H1363" i="1"/>
  <c r="G1363" i="1"/>
  <c r="G1362" i="1"/>
  <c r="H1362" i="1"/>
  <c r="H1361" i="1"/>
  <c r="G1361" i="1"/>
  <c r="H1360" i="1"/>
  <c r="G1360" i="1"/>
  <c r="G1359" i="1"/>
  <c r="H1359" i="1"/>
  <c r="H1358" i="1"/>
  <c r="G1358" i="1"/>
  <c r="H1357" i="1"/>
  <c r="G1357" i="1"/>
  <c r="H1356" i="1"/>
  <c r="G1356" i="1"/>
  <c r="H1355" i="1"/>
  <c r="G1355" i="1"/>
  <c r="G1354" i="1"/>
  <c r="H1354" i="1"/>
  <c r="H1353" i="1"/>
  <c r="G1353" i="1"/>
  <c r="H1352" i="1"/>
  <c r="G1352" i="1"/>
  <c r="H1351" i="1"/>
  <c r="G1351" i="1"/>
  <c r="H1350" i="1"/>
  <c r="G1350" i="1"/>
  <c r="G1349" i="1"/>
  <c r="H1349" i="1"/>
  <c r="G1348" i="1"/>
  <c r="H1348" i="1"/>
  <c r="G1347" i="1"/>
  <c r="H1347" i="1"/>
  <c r="G1346" i="1"/>
  <c r="H1346" i="1"/>
  <c r="G1345" i="1"/>
  <c r="H1345" i="1"/>
  <c r="G1344" i="1"/>
  <c r="H1344" i="1"/>
  <c r="H1343" i="1"/>
  <c r="G1343" i="1"/>
  <c r="G1342" i="1"/>
  <c r="H1342" i="1"/>
  <c r="H1341" i="1"/>
  <c r="G1341" i="1"/>
  <c r="H1340" i="1"/>
  <c r="G1340" i="1"/>
  <c r="H1339" i="1"/>
  <c r="G1339" i="1"/>
  <c r="G1338" i="1"/>
  <c r="H1338" i="1"/>
  <c r="H1337" i="1"/>
  <c r="G1337" i="1"/>
  <c r="H1336" i="1"/>
  <c r="G1336" i="1"/>
  <c r="H1335" i="1"/>
  <c r="G1335" i="1"/>
  <c r="G1334" i="1"/>
  <c r="H1334" i="1"/>
  <c r="H1333" i="1"/>
  <c r="G1333" i="1"/>
  <c r="H1332" i="1"/>
  <c r="G1332" i="1"/>
  <c r="H1331" i="1"/>
  <c r="G1331" i="1"/>
  <c r="G1330" i="1"/>
  <c r="H1330" i="1"/>
  <c r="G1329" i="1"/>
  <c r="H1329" i="1"/>
  <c r="G1328" i="1"/>
  <c r="H1328" i="1"/>
  <c r="H1327" i="1"/>
  <c r="G1327" i="1"/>
  <c r="G1326" i="1"/>
  <c r="H1326" i="1"/>
  <c r="H1325" i="1"/>
  <c r="G1325" i="1"/>
  <c r="H1324" i="1"/>
  <c r="G1324" i="1"/>
  <c r="H1323" i="1"/>
  <c r="G1323" i="1"/>
  <c r="H1322" i="1"/>
  <c r="G1322" i="1"/>
  <c r="G1321" i="1"/>
  <c r="H1321" i="1"/>
  <c r="G1320" i="1"/>
  <c r="H1320" i="1"/>
  <c r="G1319" i="1"/>
  <c r="H1319" i="1"/>
  <c r="G1318" i="1"/>
  <c r="H1318" i="1"/>
  <c r="H1317" i="1"/>
  <c r="G1317" i="1"/>
  <c r="G1316" i="1"/>
  <c r="H1316" i="1"/>
  <c r="H1315" i="1"/>
  <c r="G1315" i="1"/>
  <c r="H1314" i="1"/>
  <c r="G1314" i="1"/>
  <c r="H1313" i="1"/>
  <c r="G1313" i="1"/>
  <c r="G1312" i="1"/>
  <c r="H1312" i="1"/>
  <c r="G1311" i="1"/>
  <c r="H1311" i="1"/>
  <c r="G1310" i="1"/>
  <c r="H1310" i="1"/>
  <c r="G1309" i="1"/>
  <c r="H1309" i="1"/>
  <c r="G1308" i="1"/>
  <c r="H1308" i="1"/>
  <c r="G1307" i="1"/>
  <c r="H1307" i="1"/>
  <c r="H1306" i="1"/>
  <c r="G1306" i="1"/>
  <c r="G1305" i="1"/>
  <c r="H1305" i="1"/>
  <c r="H1304" i="1"/>
  <c r="G1304" i="1"/>
  <c r="H1303" i="1"/>
  <c r="G1303" i="1"/>
  <c r="H1302" i="1"/>
  <c r="G1302" i="1"/>
  <c r="H1301" i="1"/>
  <c r="G1301" i="1"/>
  <c r="H1300" i="1"/>
  <c r="G1300" i="1"/>
  <c r="H1299" i="1"/>
  <c r="G1299" i="1"/>
  <c r="H1298" i="1"/>
  <c r="G1298" i="1"/>
  <c r="G1297" i="1"/>
  <c r="H1297" i="1"/>
  <c r="G1296" i="1"/>
  <c r="H1296" i="1"/>
  <c r="H1295" i="1"/>
  <c r="G1295" i="1"/>
  <c r="G1294" i="1"/>
  <c r="H1294" i="1"/>
  <c r="G1293" i="1"/>
  <c r="H1293" i="1"/>
  <c r="G1292" i="1"/>
  <c r="H1292" i="1"/>
  <c r="G1291" i="1"/>
  <c r="H1291" i="1"/>
  <c r="G1290" i="1"/>
  <c r="H1290" i="1"/>
  <c r="G1289" i="1"/>
  <c r="H1289" i="1"/>
  <c r="G1288" i="1"/>
  <c r="H1288" i="1"/>
  <c r="H1287" i="1"/>
  <c r="G1287" i="1"/>
  <c r="H1286" i="1"/>
  <c r="G1286" i="1"/>
  <c r="G1285" i="1"/>
  <c r="H1285" i="1"/>
  <c r="H1284" i="1"/>
  <c r="G1284" i="1"/>
  <c r="H1283" i="1"/>
  <c r="G1283" i="1"/>
  <c r="H1282" i="1"/>
  <c r="G1282" i="1"/>
  <c r="H1281" i="1"/>
  <c r="G1281" i="1"/>
  <c r="H1280" i="1"/>
  <c r="G1280" i="1"/>
  <c r="H1279" i="1"/>
  <c r="G1279" i="1"/>
  <c r="H1278" i="1"/>
  <c r="G1278" i="1"/>
  <c r="G1277" i="1"/>
  <c r="H1277" i="1"/>
  <c r="G1276" i="1"/>
  <c r="H1276" i="1"/>
  <c r="G1275" i="1"/>
  <c r="H1275" i="1"/>
  <c r="G1274" i="1"/>
  <c r="H1274" i="1"/>
  <c r="G1273" i="1"/>
  <c r="H1273" i="1"/>
  <c r="G1272" i="1"/>
  <c r="H1272" i="1"/>
  <c r="G1271" i="1"/>
  <c r="H1271" i="1"/>
  <c r="G1270" i="1"/>
  <c r="H1270" i="1"/>
  <c r="G1269" i="1"/>
  <c r="H1269" i="1"/>
  <c r="H1268" i="1"/>
  <c r="G1268" i="1"/>
  <c r="G1267" i="1"/>
  <c r="H1267" i="1"/>
  <c r="G1266" i="1"/>
  <c r="H1266" i="1"/>
  <c r="G1265" i="1"/>
  <c r="H1265" i="1"/>
  <c r="G1264" i="1"/>
  <c r="H1264" i="1"/>
  <c r="G1263" i="1"/>
  <c r="H1263" i="1"/>
  <c r="H1262" i="1"/>
  <c r="G1262" i="1"/>
  <c r="G1261" i="1"/>
  <c r="H1261" i="1"/>
  <c r="H1260" i="1"/>
  <c r="G1260" i="1"/>
  <c r="H1259" i="1"/>
  <c r="G1259" i="1"/>
  <c r="G1258" i="1"/>
  <c r="H1258" i="1"/>
  <c r="H1257" i="1"/>
  <c r="G1257" i="1"/>
  <c r="G1256" i="1"/>
  <c r="H1256" i="1"/>
  <c r="G1255" i="1"/>
  <c r="H1255" i="1"/>
  <c r="H1254" i="1"/>
  <c r="G1254" i="1"/>
  <c r="H1253" i="1"/>
  <c r="G1253" i="1"/>
  <c r="H1252" i="1"/>
  <c r="G1252" i="1"/>
  <c r="G1251" i="1"/>
  <c r="H1251" i="1"/>
  <c r="G1250" i="1"/>
  <c r="H1250" i="1"/>
  <c r="H1249" i="1"/>
  <c r="G1249" i="1"/>
  <c r="H1248" i="1"/>
  <c r="G1248" i="1"/>
  <c r="H1247" i="1"/>
  <c r="G1247" i="1"/>
  <c r="H1246" i="1"/>
  <c r="G1246" i="1"/>
  <c r="H1245" i="1"/>
  <c r="G1245" i="1"/>
  <c r="G1244" i="1"/>
  <c r="H1244" i="1"/>
  <c r="G1243" i="1"/>
  <c r="H1243" i="1"/>
  <c r="G1242" i="1"/>
  <c r="H1242" i="1"/>
  <c r="G1241" i="1"/>
  <c r="H1241" i="1"/>
  <c r="H1240" i="1"/>
  <c r="G1240" i="1"/>
  <c r="H1239" i="1"/>
  <c r="G1239" i="1"/>
  <c r="H1238" i="1"/>
  <c r="G1238" i="1"/>
  <c r="H1237" i="1"/>
  <c r="G1237" i="1"/>
  <c r="H1236" i="1"/>
  <c r="G1236" i="1"/>
  <c r="H1235" i="1"/>
  <c r="G1235" i="1"/>
  <c r="H1234" i="1"/>
  <c r="G1234" i="1"/>
  <c r="G1233" i="1"/>
  <c r="H1233" i="1"/>
  <c r="H1232" i="1"/>
  <c r="G1232" i="1"/>
  <c r="G1231" i="1"/>
  <c r="H1231" i="1"/>
  <c r="G1230" i="1"/>
  <c r="H1230" i="1"/>
  <c r="G1229" i="1"/>
  <c r="H1229" i="1"/>
  <c r="G1228" i="1"/>
  <c r="H1228" i="1"/>
  <c r="G1227" i="1"/>
  <c r="H1227" i="1"/>
  <c r="G1226" i="1"/>
  <c r="H1226" i="1"/>
  <c r="H1225" i="1"/>
  <c r="G1225" i="1"/>
  <c r="G1224" i="1"/>
  <c r="H1224" i="1"/>
  <c r="H1223" i="1"/>
  <c r="G1223" i="1"/>
  <c r="H1222" i="1"/>
  <c r="G1222" i="1"/>
  <c r="H1221" i="1"/>
  <c r="G1221" i="1"/>
  <c r="H1220" i="1"/>
  <c r="G1220" i="1"/>
  <c r="G1219" i="1"/>
  <c r="H1219" i="1"/>
  <c r="H1218" i="1"/>
  <c r="G1218" i="1"/>
  <c r="H1217" i="1"/>
  <c r="G1217" i="1"/>
  <c r="H1216" i="1"/>
  <c r="G1216" i="1"/>
  <c r="H1215" i="1"/>
  <c r="G1215" i="1"/>
  <c r="H1214" i="1"/>
  <c r="G1214" i="1"/>
  <c r="H1213" i="1"/>
  <c r="G1213" i="1"/>
  <c r="H1212" i="1"/>
  <c r="G1212" i="1"/>
  <c r="G1211" i="1"/>
  <c r="H1211" i="1"/>
  <c r="H1210" i="1"/>
  <c r="G1210" i="1"/>
  <c r="H1209" i="1"/>
  <c r="G1209" i="1"/>
  <c r="H1208" i="1"/>
  <c r="G1208" i="1"/>
  <c r="H1207" i="1"/>
  <c r="G1207" i="1"/>
  <c r="H1206" i="1"/>
  <c r="G1206" i="1"/>
  <c r="G1205" i="1"/>
  <c r="H1205" i="1"/>
  <c r="H1204" i="1"/>
  <c r="G1204" i="1"/>
  <c r="H1203" i="1"/>
  <c r="G1203" i="1"/>
  <c r="H1202" i="1"/>
  <c r="G1202" i="1"/>
  <c r="G1201" i="1"/>
  <c r="H1201" i="1"/>
  <c r="G1200" i="1"/>
  <c r="H1200" i="1"/>
  <c r="G1199" i="1"/>
  <c r="H1199" i="1"/>
  <c r="G1198" i="1"/>
  <c r="H1198" i="1"/>
  <c r="G1197" i="1"/>
  <c r="H1197" i="1"/>
  <c r="G1196" i="1"/>
  <c r="H1196" i="1"/>
  <c r="G1195" i="1"/>
  <c r="H1195" i="1"/>
  <c r="H1194" i="1"/>
  <c r="G1194" i="1"/>
  <c r="H1193" i="1"/>
  <c r="G1193" i="1"/>
  <c r="H1192" i="1"/>
  <c r="G1192" i="1"/>
  <c r="G1191" i="1"/>
  <c r="H1191" i="1"/>
  <c r="H1190" i="1"/>
  <c r="G1190" i="1"/>
  <c r="H1189" i="1"/>
  <c r="G1189" i="1"/>
  <c r="H1188" i="1"/>
  <c r="G1188" i="1"/>
  <c r="G1187" i="1"/>
  <c r="H1187" i="1"/>
  <c r="G1186" i="1"/>
  <c r="H1186" i="1"/>
  <c r="H1185" i="1"/>
  <c r="G1185" i="1"/>
  <c r="G1184" i="1"/>
  <c r="H1184" i="1"/>
  <c r="G1183" i="1"/>
  <c r="H1183" i="1"/>
  <c r="H1182" i="1"/>
  <c r="G1182" i="1"/>
  <c r="G1181" i="1"/>
  <c r="H1181" i="1"/>
  <c r="G1180" i="1"/>
  <c r="H1180" i="1"/>
  <c r="G1179" i="1"/>
  <c r="H1179" i="1"/>
  <c r="G1178" i="1"/>
  <c r="H1178" i="1"/>
  <c r="H1177" i="1"/>
  <c r="G1177" i="1"/>
  <c r="H1176" i="1"/>
  <c r="G1176" i="1"/>
  <c r="G1175" i="1"/>
  <c r="H1175" i="1"/>
  <c r="H1174" i="1"/>
  <c r="G1174" i="1"/>
  <c r="G1173" i="1"/>
  <c r="H1173" i="1"/>
  <c r="H1172" i="1"/>
  <c r="G1172" i="1"/>
  <c r="H1171" i="1"/>
  <c r="G1171" i="1"/>
  <c r="H1170" i="1"/>
  <c r="G1170" i="1"/>
  <c r="H1169" i="1"/>
  <c r="G1169" i="1"/>
  <c r="H1168" i="1"/>
  <c r="G1168" i="1"/>
  <c r="H1167" i="1"/>
  <c r="G1167" i="1"/>
  <c r="H1166" i="1"/>
  <c r="G1166" i="1"/>
  <c r="G1165" i="1"/>
  <c r="H1165" i="1"/>
  <c r="G1164" i="1"/>
  <c r="H1164" i="1"/>
  <c r="H1163" i="1"/>
  <c r="G1163" i="1"/>
  <c r="H1162" i="1"/>
  <c r="G1162" i="1"/>
  <c r="H1161" i="1"/>
  <c r="G1161" i="1"/>
  <c r="G1160" i="1"/>
  <c r="H1160" i="1"/>
  <c r="H1159" i="1"/>
  <c r="G1159" i="1"/>
  <c r="H1158" i="1"/>
  <c r="G1158" i="1"/>
  <c r="G1157" i="1"/>
  <c r="H1157" i="1"/>
  <c r="G1156" i="1"/>
  <c r="H1156" i="1"/>
  <c r="H1155" i="1"/>
  <c r="G1155" i="1"/>
  <c r="H1154" i="1"/>
  <c r="G1154" i="1"/>
  <c r="G1153" i="1"/>
  <c r="H1153" i="1"/>
  <c r="G1152" i="1"/>
  <c r="H1152" i="1"/>
  <c r="G1151" i="1"/>
  <c r="H1151" i="1"/>
  <c r="G1150" i="1"/>
  <c r="H1150" i="1"/>
  <c r="G1149" i="1"/>
  <c r="H1149" i="1"/>
  <c r="G1148" i="1"/>
  <c r="H1148" i="1"/>
  <c r="H1147" i="1"/>
  <c r="G1147" i="1"/>
  <c r="H1146" i="1"/>
  <c r="G1146" i="1"/>
  <c r="H1145" i="1"/>
  <c r="G1145" i="1"/>
  <c r="H1144" i="1"/>
  <c r="G1144" i="1"/>
  <c r="H1143" i="1"/>
  <c r="G1143" i="1"/>
  <c r="H1142" i="1"/>
  <c r="G1142" i="1"/>
  <c r="H1141" i="1"/>
  <c r="G1141" i="1"/>
  <c r="H1140" i="1"/>
  <c r="G1140" i="1"/>
  <c r="H1139" i="1"/>
  <c r="G1139" i="1"/>
  <c r="H1138" i="1"/>
  <c r="G1138" i="1"/>
  <c r="H1137" i="1"/>
  <c r="G1137" i="1"/>
  <c r="H1136" i="1"/>
  <c r="G1136" i="1"/>
  <c r="H1135" i="1"/>
  <c r="G1135" i="1"/>
  <c r="H1134" i="1"/>
  <c r="G1134" i="1"/>
  <c r="G1133" i="1"/>
  <c r="H1133" i="1"/>
  <c r="H1132" i="1"/>
  <c r="G1132" i="1"/>
  <c r="H1131" i="1"/>
  <c r="G1131" i="1"/>
  <c r="H1130" i="1"/>
  <c r="G1130" i="1"/>
  <c r="H1129" i="1"/>
  <c r="G1129" i="1"/>
  <c r="H1128" i="1"/>
  <c r="G1128" i="1"/>
  <c r="H1127" i="1"/>
  <c r="G1127" i="1"/>
  <c r="H1126" i="1"/>
  <c r="G1126" i="1"/>
  <c r="H1125" i="1"/>
  <c r="G1125" i="1"/>
  <c r="G1124" i="1"/>
  <c r="H1124" i="1"/>
  <c r="G1123" i="1"/>
  <c r="H1123" i="1"/>
  <c r="H1122" i="1"/>
  <c r="G1122" i="1"/>
  <c r="G1121" i="1"/>
  <c r="H1121" i="1"/>
  <c r="G1120" i="1"/>
  <c r="H1120" i="1"/>
  <c r="G1119" i="1"/>
  <c r="H1119" i="1"/>
  <c r="G1118" i="1"/>
  <c r="H1118" i="1"/>
  <c r="G1117" i="1"/>
  <c r="H1117" i="1"/>
  <c r="H1116" i="1"/>
  <c r="G1116" i="1"/>
  <c r="G1115" i="1"/>
  <c r="H1115" i="1"/>
  <c r="G1114" i="1"/>
  <c r="H1114" i="1"/>
  <c r="G1113" i="1"/>
  <c r="H1113" i="1"/>
  <c r="G1112" i="1"/>
  <c r="H1112" i="1"/>
  <c r="G1111" i="1"/>
  <c r="H1111" i="1"/>
  <c r="H1110" i="1"/>
  <c r="G1110" i="1"/>
  <c r="G1109" i="1"/>
  <c r="H1109" i="1"/>
  <c r="G1108" i="1"/>
  <c r="H1108" i="1"/>
  <c r="G1107" i="1"/>
  <c r="H1107" i="1"/>
  <c r="G1106" i="1"/>
  <c r="H1106" i="1"/>
  <c r="H1105" i="1"/>
  <c r="G1105" i="1"/>
  <c r="H1104" i="1"/>
  <c r="G1104" i="1"/>
  <c r="G1103" i="1"/>
  <c r="H1103" i="1"/>
  <c r="G1102" i="1"/>
  <c r="H1102" i="1"/>
  <c r="H1101" i="1"/>
  <c r="G1101" i="1"/>
  <c r="G1100" i="1"/>
  <c r="H1100" i="1"/>
  <c r="H1099" i="1"/>
  <c r="G1099" i="1"/>
  <c r="G1098" i="1"/>
  <c r="H1098" i="1"/>
  <c r="H1097" i="1"/>
  <c r="G1097" i="1"/>
  <c r="H1096" i="1"/>
  <c r="G1096" i="1"/>
  <c r="G1095" i="1"/>
  <c r="H1095" i="1"/>
  <c r="G1094" i="1"/>
  <c r="H1094" i="1"/>
  <c r="H1093" i="1"/>
  <c r="G1093" i="1"/>
  <c r="H1092" i="1"/>
  <c r="G1092" i="1"/>
  <c r="G1091" i="1"/>
  <c r="H1091" i="1"/>
  <c r="H1090" i="1"/>
  <c r="G1090" i="1"/>
  <c r="H1089" i="1"/>
  <c r="G1089" i="1"/>
  <c r="H1088" i="1"/>
  <c r="G1088" i="1"/>
  <c r="H1087" i="1"/>
  <c r="G1087" i="1"/>
  <c r="H1086" i="1"/>
  <c r="G1086" i="1"/>
  <c r="H1085" i="1"/>
  <c r="G1085" i="1"/>
  <c r="H1084" i="1"/>
  <c r="G1084" i="1"/>
  <c r="G1083" i="1"/>
  <c r="H1083" i="1"/>
  <c r="G1082" i="1"/>
  <c r="H1082" i="1"/>
  <c r="H1081" i="1"/>
  <c r="G1081" i="1"/>
  <c r="H1080" i="1"/>
  <c r="G1080" i="1"/>
  <c r="H1079" i="1"/>
  <c r="G1079" i="1"/>
  <c r="H1078" i="1"/>
  <c r="G1078" i="1"/>
  <c r="G1077" i="1"/>
  <c r="H1077" i="1"/>
  <c r="G1076" i="1"/>
  <c r="H1076" i="1"/>
  <c r="G1075" i="1"/>
  <c r="H1075" i="1"/>
  <c r="G1074" i="1"/>
  <c r="H1074" i="1"/>
  <c r="G1073" i="1"/>
  <c r="H1073" i="1"/>
  <c r="G1072" i="1"/>
  <c r="H1072" i="1"/>
  <c r="G1071" i="1"/>
  <c r="H1071" i="1"/>
  <c r="G1070" i="1"/>
  <c r="H1070" i="1"/>
  <c r="G1069" i="1"/>
  <c r="H1069" i="1"/>
  <c r="H1068" i="1"/>
  <c r="G1068" i="1"/>
  <c r="G1067" i="1"/>
  <c r="H1067" i="1"/>
  <c r="H1066" i="1"/>
  <c r="G1066" i="1"/>
  <c r="H1065" i="1"/>
  <c r="G1065" i="1"/>
  <c r="G1064" i="1"/>
  <c r="H1064" i="1"/>
  <c r="H1063" i="1"/>
  <c r="G1063" i="1"/>
  <c r="H1062" i="1"/>
  <c r="G1062" i="1"/>
  <c r="H1061" i="1"/>
  <c r="G1061" i="1"/>
  <c r="G1060" i="1"/>
  <c r="H1060" i="1"/>
  <c r="H1059" i="1"/>
  <c r="G1059" i="1"/>
  <c r="G1058" i="1"/>
  <c r="H1058" i="1"/>
  <c r="H1057" i="1"/>
  <c r="G1057" i="1"/>
  <c r="H1056" i="1"/>
  <c r="G1056" i="1"/>
  <c r="H1055" i="1"/>
  <c r="G1055" i="1"/>
  <c r="G1054" i="1"/>
  <c r="H1054" i="1"/>
  <c r="H1053" i="1"/>
  <c r="G1053" i="1"/>
  <c r="H1052" i="1"/>
  <c r="G1052" i="1"/>
  <c r="G1051" i="1"/>
  <c r="H1051" i="1"/>
  <c r="G1050" i="1"/>
  <c r="H1050" i="1"/>
  <c r="G1049" i="1"/>
  <c r="H1049" i="1"/>
  <c r="G1048" i="1"/>
  <c r="H1048" i="1"/>
  <c r="G1047" i="1"/>
  <c r="H1047" i="1"/>
  <c r="G1046" i="1"/>
  <c r="H1046" i="1"/>
  <c r="H1045" i="1"/>
  <c r="G1045" i="1"/>
  <c r="H1044" i="1"/>
  <c r="G1044" i="1"/>
  <c r="H1043" i="1"/>
  <c r="G1043" i="1"/>
  <c r="G1042" i="1"/>
  <c r="H1042" i="1"/>
  <c r="H1041" i="1"/>
  <c r="G1041" i="1"/>
  <c r="H1040" i="1"/>
  <c r="G1040" i="1"/>
  <c r="H1039" i="1"/>
  <c r="G1039" i="1"/>
  <c r="H1038" i="1"/>
  <c r="G1038" i="1"/>
  <c r="G1037" i="1"/>
  <c r="H1037" i="1"/>
  <c r="H1036" i="1"/>
  <c r="G1036" i="1"/>
  <c r="G1035" i="1"/>
  <c r="H1035" i="1"/>
  <c r="H1034" i="1"/>
  <c r="G1034" i="1"/>
  <c r="H1033" i="1"/>
  <c r="G1033" i="1"/>
  <c r="G1032" i="1"/>
  <c r="H1032" i="1"/>
  <c r="H1031" i="1"/>
  <c r="G1031" i="1"/>
  <c r="H1030" i="1"/>
  <c r="G1030" i="1"/>
  <c r="H1029" i="1"/>
  <c r="G1029" i="1"/>
  <c r="G1028" i="1"/>
  <c r="H1028" i="1"/>
  <c r="H1027" i="1"/>
  <c r="G1027" i="1"/>
  <c r="H1026" i="1"/>
  <c r="G1026" i="1"/>
  <c r="G1025" i="1"/>
  <c r="H1025" i="1"/>
  <c r="H1024" i="1"/>
  <c r="G1024" i="1"/>
  <c r="G1023" i="1"/>
  <c r="H1023" i="1"/>
  <c r="H1022" i="1"/>
  <c r="G1022" i="1"/>
  <c r="G1021" i="1"/>
  <c r="H1021" i="1"/>
  <c r="H1020" i="1"/>
  <c r="G1020" i="1"/>
  <c r="H1019" i="1"/>
  <c r="G1019" i="1"/>
  <c r="H1018" i="1"/>
  <c r="G1018" i="1"/>
  <c r="H1017" i="1"/>
  <c r="G1017" i="1"/>
  <c r="H1016" i="1"/>
  <c r="G1016" i="1"/>
  <c r="H1015" i="1"/>
  <c r="G1015" i="1"/>
  <c r="H1014" i="1"/>
  <c r="G1014" i="1"/>
  <c r="H1013" i="1"/>
  <c r="G1013" i="1"/>
  <c r="H1012" i="1"/>
  <c r="G1012" i="1"/>
  <c r="G1011" i="1"/>
  <c r="H1011" i="1"/>
  <c r="G1010" i="1"/>
  <c r="H1010" i="1"/>
  <c r="G1009" i="1"/>
  <c r="H1009" i="1"/>
  <c r="H1008" i="1"/>
  <c r="G1008" i="1"/>
  <c r="G1007" i="1"/>
  <c r="H1007" i="1"/>
  <c r="G1006" i="1"/>
  <c r="H1006" i="1"/>
  <c r="H1005" i="1"/>
  <c r="G1005" i="1"/>
  <c r="H1004" i="1"/>
  <c r="G1004" i="1"/>
  <c r="H1003" i="1"/>
  <c r="G1003" i="1"/>
  <c r="H1002" i="1"/>
  <c r="G1002" i="1"/>
  <c r="G1001" i="1"/>
  <c r="H1001" i="1"/>
  <c r="G1000" i="1"/>
  <c r="H1000" i="1"/>
  <c r="G999" i="1"/>
  <c r="H999" i="1"/>
  <c r="H998" i="1"/>
  <c r="G998" i="1"/>
  <c r="G997" i="1"/>
  <c r="H997" i="1"/>
  <c r="G996" i="1"/>
  <c r="H996" i="1"/>
  <c r="G995" i="1"/>
  <c r="H995" i="1"/>
  <c r="H994" i="1"/>
  <c r="G994" i="1"/>
  <c r="H993" i="1"/>
  <c r="G993" i="1"/>
  <c r="G992" i="1"/>
  <c r="H992" i="1"/>
  <c r="G991" i="1"/>
  <c r="H991" i="1"/>
  <c r="H990" i="1"/>
  <c r="G990" i="1"/>
  <c r="G989" i="1"/>
  <c r="H989" i="1"/>
  <c r="G988" i="1"/>
  <c r="H988" i="1"/>
  <c r="G987" i="1"/>
  <c r="H987" i="1"/>
  <c r="G986" i="1"/>
  <c r="H986" i="1"/>
  <c r="H985" i="1"/>
  <c r="G985" i="1"/>
  <c r="H984" i="1"/>
  <c r="G984" i="1"/>
  <c r="G983" i="1"/>
  <c r="H983" i="1"/>
  <c r="G982" i="1"/>
  <c r="H982" i="1"/>
  <c r="H981" i="1"/>
  <c r="G981" i="1"/>
  <c r="G980" i="1"/>
  <c r="H980" i="1"/>
  <c r="G979" i="1"/>
  <c r="H979" i="1"/>
  <c r="G978" i="1"/>
  <c r="H978" i="1"/>
  <c r="G977" i="1"/>
  <c r="H977" i="1"/>
  <c r="G976" i="1"/>
  <c r="H976" i="1"/>
  <c r="H975" i="1"/>
  <c r="G975" i="1"/>
  <c r="H974" i="1"/>
  <c r="G974" i="1"/>
  <c r="H973" i="1"/>
  <c r="G973" i="1"/>
  <c r="H972" i="1"/>
  <c r="G972" i="1"/>
  <c r="H971" i="1"/>
  <c r="G971" i="1"/>
  <c r="G970" i="1"/>
  <c r="H970" i="1"/>
  <c r="H969" i="1"/>
  <c r="G969" i="1"/>
  <c r="G968" i="1"/>
  <c r="H968" i="1"/>
  <c r="G967" i="1"/>
  <c r="H967" i="1"/>
  <c r="G966" i="1"/>
  <c r="H966" i="1"/>
  <c r="G965" i="1"/>
  <c r="H965" i="1"/>
  <c r="G964" i="1"/>
  <c r="H964" i="1"/>
  <c r="G963" i="1"/>
  <c r="H963" i="1"/>
  <c r="H962" i="1"/>
  <c r="G962" i="1"/>
  <c r="H961" i="1"/>
  <c r="G961" i="1"/>
  <c r="H960" i="1"/>
  <c r="G960" i="1"/>
  <c r="G959" i="1"/>
  <c r="H959" i="1"/>
  <c r="G958" i="1"/>
  <c r="H958" i="1"/>
  <c r="G957" i="1"/>
  <c r="H957" i="1"/>
  <c r="H956" i="1"/>
  <c r="G956" i="1"/>
  <c r="H955" i="1"/>
  <c r="G955" i="1"/>
  <c r="G954" i="1"/>
  <c r="H954" i="1"/>
  <c r="G953" i="1"/>
  <c r="H953" i="1"/>
  <c r="H952" i="1"/>
  <c r="G952" i="1"/>
  <c r="H951" i="1"/>
  <c r="G951" i="1"/>
  <c r="G950" i="1"/>
  <c r="H950" i="1"/>
  <c r="H949" i="1"/>
  <c r="G949" i="1"/>
  <c r="H948" i="1"/>
  <c r="G948" i="1"/>
  <c r="H947" i="1"/>
  <c r="G947" i="1"/>
  <c r="G946" i="1"/>
  <c r="H946" i="1"/>
  <c r="G945" i="1"/>
  <c r="H945" i="1"/>
  <c r="G944" i="1"/>
  <c r="H944" i="1"/>
  <c r="H943" i="1"/>
  <c r="G943" i="1"/>
  <c r="G942" i="1"/>
  <c r="H942" i="1"/>
  <c r="H941" i="1"/>
  <c r="G941" i="1"/>
  <c r="H940" i="1"/>
  <c r="G940" i="1"/>
  <c r="H939" i="1"/>
  <c r="G939" i="1"/>
  <c r="G938" i="1"/>
  <c r="H938" i="1"/>
  <c r="G937" i="1"/>
  <c r="H937" i="1"/>
  <c r="H936" i="1"/>
  <c r="G936" i="1"/>
  <c r="G935" i="1"/>
  <c r="H935" i="1"/>
  <c r="G934" i="1"/>
  <c r="H934" i="1"/>
  <c r="H933" i="1"/>
  <c r="G933" i="1"/>
  <c r="G932" i="1"/>
  <c r="H932" i="1"/>
  <c r="H931" i="1"/>
  <c r="G931" i="1"/>
  <c r="H930" i="1"/>
  <c r="G930" i="1"/>
  <c r="H929" i="1"/>
  <c r="G929" i="1"/>
  <c r="G928" i="1"/>
  <c r="H928" i="1"/>
  <c r="G927" i="1"/>
  <c r="H927" i="1"/>
  <c r="G926" i="1"/>
  <c r="H926" i="1"/>
  <c r="G925" i="1"/>
  <c r="H925" i="1"/>
  <c r="H924" i="1"/>
  <c r="G924" i="1"/>
  <c r="H923" i="1"/>
  <c r="G923" i="1"/>
  <c r="G922" i="1"/>
  <c r="H922" i="1"/>
  <c r="G921" i="1"/>
  <c r="H921" i="1"/>
  <c r="H920" i="1"/>
  <c r="G920" i="1"/>
  <c r="H919" i="1"/>
  <c r="G919" i="1"/>
  <c r="H918" i="1"/>
  <c r="G918" i="1"/>
  <c r="G917" i="1"/>
  <c r="H917" i="1"/>
  <c r="G916" i="1"/>
  <c r="H916" i="1"/>
  <c r="H915" i="1"/>
  <c r="G915" i="1"/>
  <c r="H914" i="1"/>
  <c r="G914" i="1"/>
  <c r="H913" i="1"/>
  <c r="G913" i="1"/>
  <c r="H912" i="1"/>
  <c r="G912" i="1"/>
  <c r="G911" i="1"/>
  <c r="H911" i="1"/>
  <c r="H910" i="1"/>
  <c r="G910" i="1"/>
  <c r="H909" i="1"/>
  <c r="G909" i="1"/>
  <c r="H908" i="1"/>
  <c r="G908" i="1"/>
  <c r="H907" i="1"/>
  <c r="G907" i="1"/>
  <c r="H906" i="1"/>
  <c r="G906" i="1"/>
  <c r="H905" i="1"/>
  <c r="G905" i="1"/>
  <c r="H904" i="1"/>
  <c r="G904" i="1"/>
  <c r="G903" i="1"/>
  <c r="H903" i="1"/>
  <c r="G902" i="1"/>
  <c r="H902" i="1"/>
  <c r="H901" i="1"/>
  <c r="G901" i="1"/>
  <c r="H900" i="1"/>
  <c r="G900" i="1"/>
  <c r="H899" i="1"/>
  <c r="G899" i="1"/>
  <c r="H898" i="1"/>
  <c r="G898" i="1"/>
  <c r="H897" i="1"/>
  <c r="G897" i="1"/>
  <c r="G896" i="1"/>
  <c r="H896" i="1"/>
  <c r="G895" i="1"/>
  <c r="H895" i="1"/>
  <c r="G894" i="1"/>
  <c r="H894" i="1"/>
  <c r="H893" i="1"/>
  <c r="G893" i="1"/>
  <c r="H892" i="1"/>
  <c r="G892" i="1"/>
  <c r="H891" i="1"/>
  <c r="G891" i="1"/>
  <c r="H890" i="1"/>
  <c r="G890" i="1"/>
  <c r="G889" i="1"/>
  <c r="H889" i="1"/>
  <c r="G888" i="1"/>
  <c r="H888" i="1"/>
  <c r="G887" i="1"/>
  <c r="H887" i="1"/>
  <c r="G886" i="1"/>
  <c r="H886" i="1"/>
  <c r="G885" i="1"/>
  <c r="H885" i="1"/>
  <c r="G884" i="1"/>
  <c r="H884" i="1"/>
  <c r="G883" i="1"/>
  <c r="H883" i="1"/>
  <c r="G882" i="1"/>
  <c r="H882" i="1"/>
  <c r="H881" i="1"/>
  <c r="G881" i="1"/>
  <c r="G880" i="1"/>
  <c r="H880" i="1"/>
  <c r="G879" i="1"/>
  <c r="H879" i="1"/>
  <c r="H878" i="1"/>
  <c r="G878" i="1"/>
  <c r="G877" i="1"/>
  <c r="H877" i="1"/>
  <c r="G876" i="1"/>
  <c r="H876" i="1"/>
  <c r="G875" i="1"/>
  <c r="H875" i="1"/>
  <c r="G874" i="1"/>
  <c r="H874" i="1"/>
  <c r="G873" i="1"/>
  <c r="H873" i="1"/>
  <c r="H872" i="1"/>
  <c r="G872" i="1"/>
  <c r="G871" i="1"/>
  <c r="H871" i="1"/>
  <c r="G870" i="1"/>
  <c r="H870" i="1"/>
  <c r="G869" i="1"/>
  <c r="H869" i="1"/>
  <c r="G868" i="1"/>
  <c r="H868" i="1"/>
  <c r="G867" i="1"/>
  <c r="H867" i="1"/>
  <c r="H866" i="1"/>
  <c r="G866" i="1"/>
  <c r="G865" i="1"/>
  <c r="H865" i="1"/>
  <c r="G864" i="1"/>
  <c r="H864" i="1"/>
  <c r="H863" i="1"/>
  <c r="G863" i="1"/>
  <c r="H862" i="1"/>
  <c r="G862" i="1"/>
  <c r="G861" i="1"/>
  <c r="H861" i="1"/>
  <c r="H860" i="1"/>
  <c r="G860" i="1"/>
  <c r="H859" i="1"/>
  <c r="G859" i="1"/>
  <c r="H858" i="1"/>
  <c r="G858" i="1"/>
  <c r="H857" i="1"/>
  <c r="G857" i="1"/>
  <c r="H856" i="1"/>
  <c r="G856" i="1"/>
  <c r="H855" i="1"/>
  <c r="G855" i="1"/>
  <c r="H854" i="1"/>
  <c r="G854" i="1"/>
  <c r="H853" i="1"/>
  <c r="G853" i="1"/>
  <c r="H852" i="1"/>
  <c r="G852" i="1"/>
  <c r="G851" i="1"/>
  <c r="H851" i="1"/>
  <c r="H850" i="1"/>
  <c r="G850" i="1"/>
  <c r="H849" i="1"/>
  <c r="G849" i="1"/>
  <c r="G848" i="1"/>
  <c r="H848" i="1"/>
  <c r="G847" i="1"/>
  <c r="H847" i="1"/>
  <c r="H846" i="1"/>
  <c r="G846" i="1"/>
  <c r="H845" i="1"/>
  <c r="G845" i="1"/>
  <c r="H844" i="1"/>
  <c r="G844" i="1"/>
  <c r="H843" i="1"/>
  <c r="G843" i="1"/>
  <c r="H842" i="1"/>
  <c r="G842" i="1"/>
  <c r="G841" i="1"/>
  <c r="H841" i="1"/>
  <c r="G840" i="1"/>
  <c r="H840" i="1"/>
  <c r="H839" i="1"/>
  <c r="G839" i="1"/>
  <c r="H838" i="1"/>
  <c r="G838" i="1"/>
  <c r="H837" i="1"/>
  <c r="G837" i="1"/>
  <c r="H836" i="1"/>
  <c r="G836" i="1"/>
  <c r="H835" i="1"/>
  <c r="G835" i="1"/>
  <c r="H834" i="1"/>
  <c r="G834" i="1"/>
  <c r="H833" i="1"/>
  <c r="G833" i="1"/>
  <c r="G832" i="1"/>
  <c r="H832" i="1"/>
  <c r="G831" i="1"/>
  <c r="H831" i="1"/>
  <c r="G830" i="1"/>
  <c r="H830" i="1"/>
  <c r="H829" i="1"/>
  <c r="G829" i="1"/>
  <c r="G828" i="1"/>
  <c r="H828" i="1"/>
  <c r="G827" i="1"/>
  <c r="H827" i="1"/>
  <c r="G826" i="1"/>
  <c r="H826" i="1"/>
  <c r="G825" i="1"/>
  <c r="H825" i="1"/>
  <c r="G824" i="1"/>
  <c r="H824" i="1"/>
  <c r="H823" i="1"/>
  <c r="G823" i="1"/>
  <c r="G822" i="1"/>
  <c r="H822" i="1"/>
  <c r="H821" i="1"/>
  <c r="G821" i="1"/>
  <c r="H820" i="1"/>
  <c r="G820" i="1"/>
  <c r="H819" i="1"/>
  <c r="G819" i="1"/>
  <c r="H818" i="1"/>
  <c r="G818" i="1"/>
  <c r="H817" i="1"/>
  <c r="G817" i="1"/>
  <c r="H816" i="1"/>
  <c r="G816" i="1"/>
  <c r="H815" i="1"/>
  <c r="G815" i="1"/>
  <c r="H814" i="1"/>
  <c r="G814" i="1"/>
  <c r="H813" i="1"/>
  <c r="G813" i="1"/>
  <c r="H812" i="1"/>
  <c r="G812" i="1"/>
  <c r="G811" i="1"/>
  <c r="H811" i="1"/>
  <c r="G810" i="1"/>
  <c r="H810" i="1"/>
  <c r="G809" i="1"/>
  <c r="H809" i="1"/>
  <c r="G808" i="1"/>
  <c r="H808" i="1"/>
  <c r="G807" i="1"/>
  <c r="H807" i="1"/>
  <c r="G806" i="1"/>
  <c r="H806" i="1"/>
  <c r="G805" i="1"/>
  <c r="H805" i="1"/>
  <c r="H804" i="1"/>
  <c r="G804" i="1"/>
  <c r="G803" i="1"/>
  <c r="H803" i="1"/>
  <c r="H802" i="1"/>
  <c r="G802" i="1"/>
  <c r="H801" i="1"/>
  <c r="G801" i="1"/>
  <c r="H800" i="1"/>
  <c r="G800" i="1"/>
  <c r="G799" i="1"/>
  <c r="H799" i="1"/>
  <c r="G798" i="1"/>
  <c r="H798" i="1"/>
  <c r="G797" i="1"/>
  <c r="H797" i="1"/>
  <c r="G796" i="1"/>
  <c r="H796" i="1"/>
  <c r="G795" i="1"/>
  <c r="H795" i="1"/>
  <c r="G794" i="1"/>
  <c r="H794" i="1"/>
  <c r="G793" i="1"/>
  <c r="H793" i="1"/>
  <c r="G792" i="1"/>
  <c r="H792" i="1"/>
  <c r="G791" i="1"/>
  <c r="H791" i="1"/>
  <c r="H790" i="1"/>
  <c r="G790" i="1"/>
  <c r="H789" i="1"/>
  <c r="G789" i="1"/>
  <c r="H788" i="1"/>
  <c r="G788" i="1"/>
  <c r="G787" i="1"/>
  <c r="H787" i="1"/>
  <c r="G786" i="1"/>
  <c r="H786" i="1"/>
  <c r="G785" i="1"/>
  <c r="H785" i="1"/>
  <c r="H784" i="1"/>
  <c r="G784" i="1"/>
  <c r="H783" i="1"/>
  <c r="G783" i="1"/>
  <c r="H782" i="1"/>
  <c r="G782" i="1"/>
  <c r="G781" i="1"/>
  <c r="H781" i="1"/>
  <c r="G780" i="1"/>
  <c r="H780" i="1"/>
  <c r="G779" i="1"/>
  <c r="H779" i="1"/>
  <c r="H778" i="1"/>
  <c r="G778" i="1"/>
  <c r="H777" i="1"/>
  <c r="G777" i="1"/>
  <c r="G776" i="1"/>
  <c r="H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H756" i="1"/>
  <c r="G756" i="1"/>
  <c r="H755" i="1"/>
  <c r="G755" i="1"/>
  <c r="H754" i="1"/>
  <c r="G754" i="1"/>
  <c r="H753" i="1"/>
  <c r="G753" i="1"/>
  <c r="G752" i="1"/>
  <c r="H752" i="1"/>
  <c r="H751" i="1"/>
  <c r="G751" i="1"/>
  <c r="H750" i="1"/>
  <c r="G750" i="1"/>
  <c r="H749" i="1"/>
  <c r="G749" i="1"/>
  <c r="G748" i="1"/>
  <c r="H748" i="1"/>
  <c r="H747" i="1"/>
  <c r="G747" i="1"/>
  <c r="H746" i="1"/>
  <c r="G746" i="1"/>
  <c r="G745" i="1"/>
  <c r="H745" i="1"/>
  <c r="H744" i="1"/>
  <c r="G744" i="1"/>
  <c r="H743" i="1"/>
  <c r="G743" i="1"/>
  <c r="H742" i="1"/>
  <c r="G742" i="1"/>
  <c r="H741" i="1"/>
  <c r="G741" i="1"/>
  <c r="H740" i="1"/>
  <c r="G740" i="1"/>
  <c r="H739" i="1"/>
  <c r="G739" i="1"/>
  <c r="H738" i="1"/>
  <c r="G738" i="1"/>
  <c r="G737" i="1"/>
  <c r="H737" i="1"/>
  <c r="H736" i="1"/>
  <c r="G736" i="1"/>
  <c r="G735" i="1"/>
  <c r="H735" i="1"/>
  <c r="G734" i="1"/>
  <c r="H734" i="1"/>
  <c r="H733" i="1"/>
  <c r="G733" i="1"/>
  <c r="H732" i="1"/>
  <c r="G732" i="1"/>
  <c r="H731" i="1"/>
  <c r="G731" i="1"/>
  <c r="G730" i="1"/>
  <c r="H730" i="1"/>
  <c r="H729" i="1"/>
  <c r="G729" i="1"/>
  <c r="G728" i="1"/>
  <c r="H728" i="1"/>
  <c r="H727" i="1"/>
  <c r="G727" i="1"/>
  <c r="H726" i="1"/>
  <c r="G726" i="1"/>
  <c r="G725" i="1"/>
  <c r="H725" i="1"/>
  <c r="G724" i="1"/>
  <c r="H724" i="1"/>
  <c r="H723" i="1"/>
  <c r="G723" i="1"/>
  <c r="G722" i="1"/>
  <c r="H722" i="1"/>
  <c r="G721" i="1"/>
  <c r="H721" i="1"/>
  <c r="G720" i="1"/>
  <c r="H720" i="1"/>
  <c r="G719" i="1"/>
  <c r="H719" i="1"/>
  <c r="H718" i="1"/>
  <c r="G718" i="1"/>
  <c r="G717" i="1"/>
  <c r="H717" i="1"/>
  <c r="H716" i="1"/>
  <c r="G716" i="1"/>
  <c r="H715" i="1"/>
  <c r="G715" i="1"/>
  <c r="H714" i="1"/>
  <c r="G714" i="1"/>
  <c r="G713" i="1"/>
  <c r="H713" i="1"/>
  <c r="G712" i="1"/>
  <c r="H712" i="1"/>
  <c r="G711" i="1"/>
  <c r="H711" i="1"/>
  <c r="H710" i="1"/>
  <c r="G710" i="1"/>
  <c r="G709" i="1"/>
  <c r="H709" i="1"/>
  <c r="H708" i="1"/>
  <c r="G708" i="1"/>
  <c r="H707" i="1"/>
  <c r="G707" i="1"/>
  <c r="H706" i="1"/>
  <c r="G706" i="1"/>
  <c r="H705" i="1"/>
  <c r="G705" i="1"/>
  <c r="H704" i="1"/>
  <c r="G704" i="1"/>
  <c r="G703" i="1"/>
  <c r="H703" i="1"/>
  <c r="G702" i="1"/>
  <c r="H702" i="1"/>
  <c r="G701" i="1"/>
  <c r="H701" i="1"/>
  <c r="G700" i="1"/>
  <c r="H700" i="1"/>
  <c r="G699" i="1"/>
  <c r="H699" i="1"/>
  <c r="H698" i="1"/>
  <c r="G698" i="1"/>
  <c r="H697" i="1"/>
  <c r="G697" i="1"/>
  <c r="G696" i="1"/>
  <c r="H696" i="1"/>
  <c r="H695" i="1"/>
  <c r="G695" i="1"/>
  <c r="H694" i="1"/>
  <c r="G694" i="1"/>
  <c r="G693" i="1"/>
  <c r="H693" i="1"/>
  <c r="H692" i="1"/>
  <c r="G692" i="1"/>
  <c r="H691" i="1"/>
  <c r="G691" i="1"/>
  <c r="G690" i="1"/>
  <c r="H690" i="1"/>
  <c r="G689" i="1"/>
  <c r="H689" i="1"/>
  <c r="G688" i="1"/>
  <c r="H688" i="1"/>
  <c r="G687" i="1"/>
  <c r="H687" i="1"/>
  <c r="G686" i="1"/>
  <c r="H686" i="1"/>
  <c r="G685" i="1"/>
  <c r="H685" i="1"/>
  <c r="H684" i="1"/>
  <c r="G684" i="1"/>
  <c r="G683" i="1"/>
  <c r="H683" i="1"/>
  <c r="H682" i="1"/>
  <c r="G682" i="1"/>
  <c r="H681" i="1"/>
  <c r="G681" i="1"/>
  <c r="G680" i="1"/>
  <c r="H680" i="1"/>
  <c r="G679" i="1"/>
  <c r="H679" i="1"/>
  <c r="H678" i="1"/>
  <c r="G678" i="1"/>
  <c r="H677" i="1"/>
  <c r="G677" i="1"/>
  <c r="H676" i="1"/>
  <c r="G676" i="1"/>
  <c r="H675" i="1"/>
  <c r="G675" i="1"/>
  <c r="H674" i="1"/>
  <c r="G674" i="1"/>
  <c r="G673" i="1"/>
  <c r="H673" i="1"/>
  <c r="H672" i="1"/>
  <c r="G672" i="1"/>
  <c r="H671" i="1"/>
  <c r="G671" i="1"/>
  <c r="H670" i="1"/>
  <c r="G670" i="1"/>
  <c r="H669" i="1"/>
  <c r="G669" i="1"/>
  <c r="H668" i="1"/>
  <c r="G668" i="1"/>
  <c r="G667" i="1"/>
  <c r="H667" i="1"/>
  <c r="H666" i="1"/>
  <c r="G666" i="1"/>
  <c r="G665" i="1"/>
  <c r="H665" i="1"/>
  <c r="H664" i="1"/>
  <c r="G664" i="1"/>
  <c r="G663" i="1"/>
  <c r="H663" i="1"/>
  <c r="G662" i="1"/>
  <c r="H662" i="1"/>
  <c r="H661" i="1"/>
  <c r="G661" i="1"/>
  <c r="H660" i="1"/>
  <c r="G660" i="1"/>
  <c r="H659" i="1"/>
  <c r="G659" i="1"/>
  <c r="G658" i="1"/>
  <c r="H658" i="1"/>
  <c r="H657" i="1"/>
  <c r="G657" i="1"/>
  <c r="G656" i="1"/>
  <c r="H656" i="1"/>
  <c r="G655" i="1"/>
  <c r="H655" i="1"/>
  <c r="G654" i="1"/>
  <c r="H654" i="1"/>
  <c r="G653" i="1"/>
  <c r="H653" i="1"/>
  <c r="G652" i="1"/>
  <c r="H652" i="1"/>
  <c r="G651" i="1"/>
  <c r="H651" i="1"/>
  <c r="G650" i="1"/>
  <c r="H650" i="1"/>
  <c r="H648" i="1"/>
  <c r="G648" i="1"/>
  <c r="H647" i="1"/>
  <c r="G647" i="1"/>
  <c r="G646" i="1"/>
  <c r="H646" i="1"/>
  <c r="G645" i="1"/>
  <c r="H645" i="1"/>
  <c r="H636" i="1"/>
  <c r="G636" i="1"/>
  <c r="G635" i="1"/>
  <c r="H635" i="1"/>
  <c r="G632" i="1"/>
  <c r="H632" i="1"/>
  <c r="H631" i="1"/>
  <c r="G631" i="1"/>
  <c r="G629" i="1"/>
  <c r="H629" i="1"/>
  <c r="G628" i="1"/>
  <c r="H628" i="1"/>
  <c r="G626" i="1"/>
  <c r="H626" i="1"/>
  <c r="H625" i="1"/>
  <c r="G625" i="1"/>
  <c r="H622" i="1"/>
  <c r="G622" i="1"/>
  <c r="G621" i="1"/>
  <c r="H621" i="1"/>
  <c r="H620" i="1"/>
  <c r="G620" i="1"/>
  <c r="G619" i="1"/>
  <c r="H619" i="1"/>
  <c r="H618" i="1"/>
  <c r="G618" i="1"/>
  <c r="G617" i="1"/>
  <c r="H617" i="1"/>
  <c r="H616" i="1"/>
  <c r="G616" i="1"/>
  <c r="H614" i="1"/>
  <c r="G614" i="1"/>
  <c r="G613" i="1"/>
  <c r="H613" i="1"/>
  <c r="H612" i="1"/>
  <c r="G612" i="1"/>
  <c r="H611" i="1"/>
  <c r="G611" i="1"/>
  <c r="G609" i="1"/>
  <c r="H609" i="1"/>
  <c r="H608" i="1"/>
  <c r="G608" i="1"/>
  <c r="G607" i="1"/>
  <c r="H607" i="1"/>
  <c r="H606" i="1"/>
  <c r="G606" i="1"/>
  <c r="H605" i="1"/>
  <c r="G605" i="1"/>
  <c r="G604" i="1"/>
  <c r="H604" i="1"/>
  <c r="H602" i="1"/>
  <c r="G602" i="1"/>
  <c r="H600" i="1"/>
  <c r="G600" i="1"/>
  <c r="G599" i="1"/>
  <c r="H599" i="1"/>
  <c r="H598" i="1"/>
  <c r="G598" i="1"/>
  <c r="H596" i="1"/>
  <c r="G596" i="1"/>
  <c r="H595" i="1"/>
  <c r="G595" i="1"/>
  <c r="G594" i="1"/>
  <c r="H594" i="1"/>
  <c r="H593" i="1"/>
  <c r="G593" i="1"/>
  <c r="H590" i="1"/>
  <c r="G590" i="1"/>
  <c r="G589" i="1"/>
  <c r="H589" i="1"/>
  <c r="G587" i="1"/>
  <c r="H587" i="1"/>
  <c r="H586" i="1"/>
  <c r="G586" i="1"/>
  <c r="G584" i="1"/>
  <c r="H584" i="1"/>
  <c r="H582" i="1"/>
  <c r="G582" i="1"/>
  <c r="H581" i="1"/>
  <c r="G581" i="1"/>
  <c r="G580" i="1"/>
  <c r="H580" i="1"/>
  <c r="G576" i="1"/>
  <c r="H576" i="1"/>
  <c r="H574" i="1"/>
  <c r="G574" i="1"/>
  <c r="H573" i="1"/>
  <c r="G573" i="1"/>
  <c r="G571" i="1"/>
  <c r="H571" i="1"/>
  <c r="G570" i="1"/>
  <c r="H570" i="1"/>
  <c r="G568" i="1"/>
  <c r="H568" i="1"/>
  <c r="H567" i="1"/>
  <c r="G567" i="1"/>
  <c r="H564" i="1"/>
  <c r="G564" i="1"/>
  <c r="H563" i="1"/>
  <c r="G563" i="1"/>
  <c r="H562" i="1"/>
  <c r="G562" i="1"/>
  <c r="H561" i="1"/>
  <c r="G561" i="1"/>
  <c r="G560" i="1"/>
  <c r="H560" i="1"/>
  <c r="H559" i="1"/>
  <c r="G559" i="1"/>
  <c r="G558" i="1"/>
  <c r="H558" i="1"/>
  <c r="G557" i="1"/>
  <c r="H557" i="1"/>
  <c r="G555" i="1"/>
  <c r="H555" i="1"/>
  <c r="H554" i="1"/>
  <c r="G554" i="1"/>
  <c r="G553" i="1"/>
  <c r="H553" i="1"/>
  <c r="H552" i="1"/>
  <c r="G552" i="1"/>
  <c r="G550" i="1"/>
  <c r="H550" i="1"/>
  <c r="G549" i="1"/>
  <c r="H549" i="1"/>
  <c r="G548" i="1"/>
  <c r="H548" i="1"/>
  <c r="H547" i="1"/>
  <c r="G547" i="1"/>
  <c r="H546" i="1"/>
  <c r="G546" i="1"/>
  <c r="H545" i="1"/>
  <c r="G545" i="1"/>
  <c r="G543" i="1"/>
  <c r="H543" i="1"/>
  <c r="H542" i="1"/>
  <c r="G542" i="1"/>
  <c r="G541" i="1"/>
  <c r="H541" i="1"/>
  <c r="G540" i="1"/>
  <c r="H540" i="1"/>
  <c r="G538" i="1"/>
  <c r="H538" i="1"/>
  <c r="G537" i="1"/>
  <c r="H537" i="1"/>
  <c r="G535" i="1"/>
  <c r="H535" i="1"/>
  <c r="G534" i="1"/>
  <c r="H534" i="1"/>
  <c r="H533" i="1"/>
  <c r="G533" i="1"/>
  <c r="G532" i="1"/>
  <c r="H532" i="1"/>
  <c r="H528" i="1"/>
  <c r="G528" i="1"/>
  <c r="H527" i="1"/>
  <c r="G527" i="1"/>
  <c r="H525" i="1"/>
  <c r="G525" i="1"/>
  <c r="H524" i="1"/>
  <c r="G524" i="1"/>
  <c r="G522" i="1"/>
  <c r="H522" i="1"/>
  <c r="H521" i="1"/>
  <c r="G521" i="1"/>
  <c r="H519" i="1"/>
  <c r="G519" i="1"/>
  <c r="G518" i="1"/>
  <c r="H518" i="1"/>
  <c r="H515" i="1"/>
  <c r="G515" i="1"/>
  <c r="H514" i="1"/>
  <c r="G514" i="1"/>
  <c r="H513" i="1"/>
  <c r="G513" i="1"/>
  <c r="H512" i="1"/>
  <c r="G512" i="1"/>
  <c r="H511" i="1"/>
  <c r="G511" i="1"/>
  <c r="H510" i="1"/>
  <c r="G510" i="1"/>
  <c r="H509" i="1"/>
  <c r="G509" i="1"/>
  <c r="H507" i="1"/>
  <c r="G507" i="1"/>
  <c r="H506" i="1"/>
  <c r="G506" i="1"/>
  <c r="G505" i="1"/>
  <c r="H505" i="1"/>
  <c r="H504" i="1"/>
  <c r="G504" i="1"/>
  <c r="H502" i="1"/>
  <c r="G502" i="1"/>
  <c r="G501" i="1"/>
  <c r="H501" i="1"/>
  <c r="H500" i="1"/>
  <c r="G500" i="1"/>
  <c r="G499" i="1"/>
  <c r="H499" i="1"/>
  <c r="G498" i="1"/>
  <c r="H498" i="1"/>
  <c r="H497" i="1"/>
  <c r="G497" i="1"/>
  <c r="G495" i="1"/>
  <c r="H495" i="1"/>
  <c r="H494" i="1"/>
  <c r="G494" i="1"/>
  <c r="H493" i="1"/>
  <c r="G493" i="1"/>
  <c r="H492" i="1"/>
  <c r="G492" i="1"/>
  <c r="H490" i="1"/>
  <c r="G490" i="1"/>
  <c r="H489" i="1"/>
  <c r="G489" i="1"/>
  <c r="H488" i="1"/>
  <c r="G488" i="1"/>
  <c r="H487" i="1"/>
  <c r="G487" i="1"/>
  <c r="H484" i="1"/>
  <c r="G484" i="1"/>
  <c r="H483" i="1"/>
  <c r="G483" i="1"/>
  <c r="H481" i="1"/>
  <c r="G481" i="1"/>
  <c r="G480" i="1"/>
  <c r="H480" i="1"/>
  <c r="G478" i="1"/>
  <c r="H478" i="1"/>
  <c r="G477" i="1"/>
  <c r="H477" i="1"/>
  <c r="G476" i="1"/>
  <c r="H476" i="1"/>
  <c r="G475" i="1"/>
  <c r="H475" i="1"/>
  <c r="H472" i="1"/>
  <c r="G472" i="1"/>
  <c r="G471" i="1"/>
  <c r="H471" i="1"/>
  <c r="H469" i="1"/>
  <c r="G469" i="1"/>
  <c r="G468" i="1"/>
  <c r="H468" i="1"/>
  <c r="H466" i="1"/>
  <c r="G466" i="1"/>
  <c r="H465" i="1"/>
  <c r="G465" i="1"/>
  <c r="G463" i="1"/>
  <c r="H463" i="1"/>
  <c r="H462" i="1"/>
  <c r="G462" i="1"/>
  <c r="G459" i="1"/>
  <c r="H459" i="1"/>
  <c r="H458" i="1"/>
  <c r="G458" i="1"/>
  <c r="G457" i="1"/>
  <c r="H457" i="1"/>
  <c r="H456" i="1"/>
  <c r="G456" i="1"/>
  <c r="G455" i="1"/>
  <c r="H455" i="1"/>
  <c r="H454" i="1"/>
  <c r="G454" i="1"/>
  <c r="G453" i="1"/>
  <c r="H453" i="1"/>
  <c r="G452" i="1"/>
  <c r="H452" i="1"/>
  <c r="G450" i="1"/>
  <c r="H450" i="1"/>
  <c r="G449" i="1"/>
  <c r="H449" i="1"/>
  <c r="G448" i="1"/>
  <c r="H448" i="1"/>
  <c r="G447" i="1"/>
  <c r="H447" i="1"/>
  <c r="G445" i="1"/>
  <c r="H445" i="1"/>
  <c r="G444" i="1"/>
  <c r="H444" i="1"/>
  <c r="G443" i="1"/>
  <c r="H443" i="1"/>
  <c r="H442" i="1"/>
  <c r="G442" i="1"/>
  <c r="H441" i="1"/>
  <c r="G441" i="1"/>
  <c r="H440" i="1"/>
  <c r="G440" i="1"/>
  <c r="G438" i="1"/>
  <c r="H438" i="1"/>
  <c r="G437" i="1"/>
  <c r="H437" i="1"/>
  <c r="G436" i="1"/>
  <c r="H436" i="1"/>
  <c r="G435" i="1"/>
  <c r="H435" i="1"/>
  <c r="G433" i="1"/>
  <c r="H433" i="1"/>
  <c r="G432" i="1"/>
  <c r="H432" i="1"/>
  <c r="G430" i="1"/>
  <c r="H430" i="1"/>
  <c r="H429" i="1"/>
  <c r="G429" i="1"/>
  <c r="G428" i="1"/>
  <c r="H428" i="1"/>
  <c r="H427" i="1"/>
  <c r="G427" i="1"/>
  <c r="G416" i="1"/>
  <c r="H416" i="1"/>
  <c r="G415" i="1"/>
  <c r="H415" i="1"/>
  <c r="G414" i="1"/>
  <c r="H414" i="1"/>
  <c r="G411" i="1"/>
  <c r="H411" i="1"/>
  <c r="G410" i="1"/>
  <c r="H410" i="1"/>
  <c r="H409" i="1"/>
  <c r="G409" i="1"/>
  <c r="H408" i="1"/>
  <c r="G408" i="1"/>
  <c r="G406" i="1"/>
  <c r="H406" i="1"/>
  <c r="H404" i="1"/>
  <c r="G404" i="1"/>
  <c r="H403" i="1"/>
  <c r="G403" i="1"/>
  <c r="H400" i="1"/>
  <c r="G400" i="1"/>
  <c r="H399" i="1"/>
  <c r="G399" i="1"/>
  <c r="H398" i="1"/>
  <c r="G398" i="1"/>
  <c r="G397" i="1"/>
  <c r="H397" i="1"/>
  <c r="G395" i="1"/>
  <c r="H395" i="1"/>
  <c r="H394" i="1"/>
  <c r="G394" i="1"/>
  <c r="H392" i="1"/>
  <c r="G392" i="1"/>
  <c r="H391" i="1"/>
  <c r="G391" i="1"/>
  <c r="H390" i="1"/>
  <c r="G390" i="1"/>
  <c r="G389" i="1"/>
  <c r="H389" i="1"/>
  <c r="H387" i="1"/>
  <c r="G387" i="1"/>
  <c r="G386" i="1"/>
  <c r="H386" i="1"/>
  <c r="G385" i="1"/>
  <c r="H385" i="1"/>
  <c r="G384" i="1"/>
  <c r="H384" i="1"/>
  <c r="G382" i="1"/>
  <c r="H382" i="1"/>
  <c r="G381" i="1"/>
  <c r="H381" i="1"/>
  <c r="G380" i="1"/>
  <c r="H380" i="1"/>
  <c r="G379" i="1"/>
  <c r="H379" i="1"/>
  <c r="H378" i="1"/>
  <c r="G378" i="1"/>
  <c r="H377" i="1"/>
  <c r="G377" i="1"/>
  <c r="G376" i="1"/>
  <c r="H376" i="1"/>
  <c r="G375" i="1"/>
  <c r="H375" i="1"/>
  <c r="H373" i="1"/>
  <c r="G373" i="1"/>
  <c r="H372" i="1"/>
  <c r="G372" i="1"/>
  <c r="G371" i="1"/>
  <c r="H371" i="1"/>
  <c r="H370" i="1"/>
  <c r="G370" i="1"/>
  <c r="H367" i="1"/>
  <c r="G367" i="1"/>
  <c r="H366" i="1"/>
  <c r="G366" i="1"/>
  <c r="H365" i="1"/>
  <c r="G365" i="1"/>
  <c r="H364" i="1"/>
  <c r="G364" i="1"/>
  <c r="H363" i="1"/>
  <c r="G363" i="1"/>
  <c r="H362" i="1"/>
  <c r="G362" i="1"/>
  <c r="G360" i="1"/>
  <c r="H360" i="1"/>
  <c r="H359" i="1"/>
  <c r="G359" i="1"/>
  <c r="H358" i="1"/>
  <c r="G358" i="1"/>
  <c r="G354" i="1"/>
  <c r="H354" i="1"/>
  <c r="G352" i="1"/>
  <c r="H352" i="1"/>
  <c r="G351" i="1"/>
  <c r="H351" i="1"/>
  <c r="G348" i="1"/>
  <c r="H348" i="1"/>
  <c r="G347" i="1"/>
  <c r="H347" i="1"/>
  <c r="H346" i="1"/>
  <c r="G346" i="1"/>
  <c r="G345" i="1"/>
  <c r="H345" i="1"/>
  <c r="G343" i="1"/>
  <c r="H343" i="1"/>
  <c r="H342" i="1"/>
  <c r="G342" i="1"/>
  <c r="G340" i="1"/>
  <c r="H340" i="1"/>
  <c r="H339" i="1"/>
  <c r="G339" i="1"/>
  <c r="G338" i="1"/>
  <c r="H338" i="1"/>
  <c r="G337" i="1"/>
  <c r="H337" i="1"/>
  <c r="H335" i="1"/>
  <c r="G335" i="1"/>
  <c r="G334" i="1"/>
  <c r="H334" i="1"/>
  <c r="G333" i="1"/>
  <c r="H333" i="1"/>
  <c r="H332" i="1"/>
  <c r="G332" i="1"/>
  <c r="H330" i="1"/>
  <c r="G330" i="1"/>
  <c r="H329" i="1"/>
  <c r="G329" i="1"/>
  <c r="G328" i="1"/>
  <c r="H328" i="1"/>
  <c r="H327" i="1"/>
  <c r="G327" i="1"/>
  <c r="G326" i="1"/>
  <c r="H326" i="1"/>
  <c r="H325" i="1"/>
  <c r="G325" i="1"/>
  <c r="H324" i="1"/>
  <c r="G324" i="1"/>
  <c r="G323" i="1"/>
  <c r="H323" i="1"/>
  <c r="G321" i="1"/>
  <c r="H321" i="1"/>
  <c r="H320" i="1"/>
  <c r="G320" i="1"/>
  <c r="G319" i="1"/>
  <c r="H319" i="1"/>
  <c r="G318" i="1"/>
  <c r="H318" i="1"/>
  <c r="H315" i="1"/>
  <c r="G315" i="1"/>
  <c r="G314" i="1"/>
  <c r="H314" i="1"/>
  <c r="G313" i="1"/>
  <c r="H313" i="1"/>
  <c r="G312" i="1"/>
  <c r="H312" i="1"/>
  <c r="G311" i="1"/>
  <c r="H311" i="1"/>
  <c r="G310" i="1"/>
  <c r="H310" i="1"/>
  <c r="H308" i="1"/>
  <c r="G308" i="1"/>
  <c r="G307" i="1"/>
  <c r="H307" i="1"/>
  <c r="G306" i="1"/>
  <c r="H306" i="1"/>
  <c r="H302" i="1"/>
  <c r="G302" i="1"/>
  <c r="H301" i="1"/>
  <c r="G301" i="1"/>
  <c r="H300" i="1"/>
  <c r="G300" i="1"/>
  <c r="H299" i="1"/>
  <c r="G299" i="1"/>
  <c r="G298" i="1"/>
  <c r="H298" i="1"/>
  <c r="H292" i="1"/>
  <c r="G292" i="1"/>
  <c r="G291" i="1"/>
  <c r="H291" i="1"/>
  <c r="H290" i="1"/>
  <c r="G290" i="1"/>
  <c r="G289" i="1"/>
  <c r="H289" i="1"/>
  <c r="H288" i="1"/>
  <c r="G288" i="1"/>
  <c r="H287" i="1"/>
  <c r="G287" i="1"/>
  <c r="G286" i="1"/>
  <c r="H286" i="1"/>
  <c r="H284" i="1"/>
  <c r="G284" i="1"/>
  <c r="G283" i="1"/>
  <c r="H283" i="1"/>
  <c r="G282" i="1"/>
  <c r="H282" i="1"/>
  <c r="G281" i="1"/>
  <c r="H281" i="1"/>
  <c r="H280" i="1"/>
  <c r="G280" i="1"/>
  <c r="G278" i="1"/>
  <c r="H278" i="1"/>
  <c r="G277" i="1"/>
  <c r="H277" i="1"/>
  <c r="G276" i="1"/>
  <c r="H276" i="1"/>
  <c r="G275" i="1"/>
  <c r="H275" i="1"/>
  <c r="G273" i="1"/>
  <c r="H273" i="1"/>
  <c r="G272" i="1"/>
  <c r="H272" i="1"/>
  <c r="G271" i="1"/>
  <c r="H271" i="1"/>
  <c r="H268" i="1"/>
  <c r="G268" i="1"/>
  <c r="H267" i="1"/>
  <c r="G267" i="1"/>
  <c r="H266" i="1"/>
  <c r="G266" i="1"/>
  <c r="H264" i="1"/>
  <c r="G264" i="1"/>
  <c r="G263" i="1"/>
  <c r="H263" i="1"/>
  <c r="H262" i="1"/>
  <c r="G262" i="1"/>
  <c r="G261" i="1"/>
  <c r="H261" i="1"/>
  <c r="H260" i="1"/>
  <c r="G260" i="1"/>
  <c r="G257" i="1"/>
  <c r="H257" i="1"/>
  <c r="G256" i="1"/>
  <c r="H256" i="1"/>
  <c r="G255" i="1"/>
  <c r="H255" i="1"/>
  <c r="G254" i="1"/>
  <c r="H254" i="1"/>
  <c r="H252" i="1"/>
  <c r="G252" i="1"/>
  <c r="H251" i="1"/>
  <c r="G251" i="1"/>
  <c r="H249" i="1"/>
  <c r="G249" i="1"/>
  <c r="H248" i="1"/>
  <c r="G248" i="1"/>
  <c r="G247" i="1"/>
  <c r="H247" i="1"/>
  <c r="G245" i="1"/>
  <c r="H245" i="1"/>
  <c r="H244" i="1"/>
  <c r="G244" i="1"/>
  <c r="G243" i="1"/>
  <c r="H243" i="1"/>
  <c r="H241" i="1"/>
  <c r="G241" i="1"/>
  <c r="H240" i="1"/>
  <c r="G240" i="1"/>
  <c r="H239" i="1"/>
  <c r="G239" i="1"/>
  <c r="H237" i="1"/>
  <c r="G237" i="1"/>
  <c r="H236" i="1"/>
  <c r="G236" i="1"/>
  <c r="H235" i="1"/>
  <c r="G235" i="1"/>
  <c r="H234" i="1"/>
  <c r="G234" i="1"/>
  <c r="H232" i="1"/>
  <c r="G232" i="1"/>
  <c r="H231" i="1"/>
  <c r="G231" i="1"/>
  <c r="H229" i="1"/>
  <c r="G229" i="1"/>
  <c r="G228" i="1"/>
  <c r="H228" i="1"/>
  <c r="G225" i="1"/>
  <c r="H225" i="1"/>
  <c r="G224" i="1"/>
  <c r="H224" i="1"/>
  <c r="H223" i="1"/>
  <c r="G223" i="1"/>
  <c r="H222" i="1"/>
  <c r="G222" i="1"/>
  <c r="H220" i="1"/>
  <c r="G220" i="1"/>
  <c r="H219" i="1"/>
  <c r="G219" i="1"/>
  <c r="H216" i="1"/>
  <c r="G216" i="1"/>
  <c r="G215" i="1"/>
  <c r="H215" i="1"/>
  <c r="H214" i="1"/>
  <c r="G214" i="1"/>
  <c r="G213" i="1"/>
  <c r="H213" i="1"/>
  <c r="G211" i="1"/>
  <c r="H211" i="1"/>
  <c r="H210" i="1"/>
  <c r="G210" i="1"/>
  <c r="H209" i="1"/>
  <c r="G209" i="1"/>
  <c r="G208" i="1"/>
  <c r="H208" i="1"/>
  <c r="H207" i="1"/>
  <c r="G207" i="1"/>
  <c r="G206" i="1"/>
  <c r="H206" i="1"/>
  <c r="H205" i="1"/>
  <c r="G205" i="1"/>
  <c r="H203" i="1"/>
  <c r="G203" i="1"/>
  <c r="G202" i="1"/>
  <c r="H202" i="1"/>
  <c r="H201" i="1"/>
  <c r="G201" i="1"/>
  <c r="G200" i="1"/>
  <c r="H200" i="1"/>
  <c r="G197" i="1"/>
  <c r="H197" i="1"/>
  <c r="H196" i="1"/>
  <c r="G196" i="1"/>
  <c r="H195" i="1"/>
  <c r="G195" i="1"/>
  <c r="H194" i="1"/>
  <c r="G194" i="1"/>
  <c r="H193" i="1"/>
  <c r="G193" i="1"/>
  <c r="H192" i="1"/>
  <c r="G192" i="1"/>
  <c r="H191" i="1"/>
  <c r="G191" i="1"/>
  <c r="G189" i="1"/>
  <c r="H189" i="1"/>
  <c r="G188" i="1"/>
  <c r="H188" i="1"/>
  <c r="G187" i="1"/>
  <c r="H187" i="1"/>
  <c r="H186" i="1"/>
  <c r="G186" i="1"/>
  <c r="G184" i="1"/>
  <c r="H184" i="1"/>
  <c r="H183" i="1"/>
  <c r="G183" i="1"/>
  <c r="H182" i="1"/>
  <c r="G182" i="1"/>
  <c r="G181" i="1"/>
  <c r="H181" i="1"/>
  <c r="H180" i="1"/>
  <c r="G180" i="1"/>
  <c r="G179" i="1"/>
  <c r="H179" i="1"/>
  <c r="H178" i="1"/>
  <c r="G178" i="1"/>
  <c r="H177" i="1"/>
  <c r="G177" i="1"/>
  <c r="H176" i="1"/>
  <c r="G176" i="1"/>
  <c r="H175" i="1"/>
  <c r="G175" i="1"/>
  <c r="G173" i="1"/>
  <c r="H173" i="1"/>
  <c r="H172" i="1"/>
  <c r="G172" i="1"/>
  <c r="H171" i="1"/>
  <c r="G171" i="1"/>
  <c r="H170" i="1"/>
  <c r="G170" i="1"/>
  <c r="H169" i="1"/>
  <c r="G169" i="1"/>
  <c r="H168" i="1"/>
  <c r="G168" i="1"/>
  <c r="H167" i="1"/>
  <c r="G167" i="1"/>
  <c r="H165" i="1"/>
  <c r="G165" i="1"/>
  <c r="H164" i="1"/>
  <c r="G164" i="1"/>
  <c r="H163" i="1"/>
  <c r="G163" i="1"/>
  <c r="H162" i="1"/>
  <c r="G162" i="1"/>
  <c r="H159" i="1"/>
  <c r="G159" i="1"/>
  <c r="H158" i="1"/>
  <c r="G158" i="1"/>
  <c r="H157" i="1"/>
  <c r="G157" i="1"/>
  <c r="H155" i="1"/>
  <c r="G155" i="1"/>
  <c r="G154" i="1"/>
  <c r="H154" i="1"/>
  <c r="G153" i="1"/>
  <c r="H153" i="1"/>
  <c r="G152" i="1"/>
  <c r="H152" i="1"/>
  <c r="G151" i="1"/>
  <c r="H151" i="1"/>
  <c r="H147" i="1"/>
  <c r="G147" i="1"/>
  <c r="H146" i="1"/>
  <c r="G146" i="1"/>
  <c r="H145" i="1"/>
  <c r="G145" i="1"/>
  <c r="H144" i="1"/>
  <c r="G144" i="1"/>
  <c r="H143" i="1"/>
  <c r="G143" i="1"/>
  <c r="G142" i="1"/>
  <c r="H142" i="1"/>
  <c r="H141" i="1"/>
  <c r="G141" i="1"/>
  <c r="H140" i="1"/>
  <c r="G140" i="1"/>
  <c r="H139" i="1"/>
  <c r="G139" i="1"/>
  <c r="H138" i="1"/>
  <c r="G138" i="1"/>
  <c r="G135" i="1"/>
  <c r="H135" i="1"/>
  <c r="H134" i="1"/>
  <c r="G134" i="1"/>
  <c r="G133" i="1"/>
  <c r="H133" i="1"/>
  <c r="H132" i="1"/>
  <c r="G132" i="1"/>
  <c r="H129" i="1"/>
  <c r="G129" i="1"/>
  <c r="G128" i="1"/>
  <c r="H128" i="1"/>
  <c r="G127" i="1"/>
  <c r="H127" i="1"/>
  <c r="H126" i="1"/>
  <c r="G126" i="1"/>
  <c r="H124" i="1"/>
  <c r="G124" i="1"/>
  <c r="G123" i="1"/>
  <c r="H123" i="1"/>
  <c r="G120" i="1"/>
  <c r="H120" i="1"/>
  <c r="G119" i="1"/>
  <c r="H119" i="1"/>
  <c r="H118" i="1"/>
  <c r="G118" i="1"/>
  <c r="G117" i="1"/>
  <c r="H117" i="1"/>
  <c r="G115" i="1"/>
  <c r="H115" i="1"/>
  <c r="H114" i="1"/>
  <c r="G114" i="1"/>
  <c r="H113" i="1"/>
  <c r="G113" i="1"/>
  <c r="H112" i="1"/>
  <c r="G112" i="1"/>
  <c r="G111" i="1"/>
  <c r="H111" i="1"/>
  <c r="G110" i="1"/>
  <c r="H110" i="1"/>
  <c r="H109" i="1"/>
  <c r="G109" i="1"/>
  <c r="H107" i="1"/>
  <c r="G107" i="1"/>
  <c r="H106" i="1"/>
  <c r="G106" i="1"/>
  <c r="G105" i="1"/>
  <c r="H105" i="1"/>
  <c r="G104" i="1"/>
  <c r="H104" i="1"/>
  <c r="G101" i="1"/>
  <c r="H101" i="1"/>
  <c r="G100" i="1"/>
  <c r="H100" i="1"/>
  <c r="G99" i="1"/>
  <c r="H99" i="1"/>
  <c r="G98" i="1"/>
  <c r="H98" i="1"/>
  <c r="H97" i="1"/>
  <c r="G97" i="1"/>
  <c r="G96" i="1"/>
  <c r="H96" i="1"/>
  <c r="H95" i="1"/>
  <c r="G95" i="1"/>
  <c r="H93" i="1"/>
  <c r="G93" i="1"/>
  <c r="H92" i="1"/>
  <c r="G92" i="1"/>
  <c r="H91" i="1"/>
  <c r="G91" i="1"/>
  <c r="G90" i="1"/>
  <c r="H90" i="1"/>
  <c r="G89" i="1"/>
  <c r="H89" i="1"/>
  <c r="G88" i="1"/>
  <c r="H88" i="1"/>
  <c r="H86" i="1"/>
  <c r="G86" i="1"/>
  <c r="H85" i="1"/>
  <c r="G85" i="1"/>
  <c r="G84" i="1"/>
  <c r="H84" i="1"/>
  <c r="H83" i="1"/>
  <c r="G83" i="1"/>
  <c r="G82" i="1"/>
  <c r="H82" i="1"/>
  <c r="G81" i="1"/>
  <c r="H81" i="1"/>
  <c r="G80" i="1"/>
  <c r="H80" i="1"/>
  <c r="G77" i="1"/>
  <c r="H77" i="1"/>
  <c r="G76" i="1"/>
  <c r="H76" i="1"/>
  <c r="H75" i="1"/>
  <c r="G75" i="1"/>
  <c r="H74" i="1"/>
  <c r="G74" i="1"/>
  <c r="H72" i="1"/>
  <c r="G72" i="1"/>
  <c r="H71" i="1"/>
  <c r="G71" i="1"/>
  <c r="H69" i="1"/>
  <c r="G69" i="1"/>
  <c r="H68" i="1"/>
  <c r="G68" i="1"/>
  <c r="H66" i="1"/>
  <c r="G66" i="1"/>
  <c r="H65" i="1"/>
  <c r="G65" i="1"/>
  <c r="H63" i="1"/>
  <c r="G63" i="1"/>
  <c r="H62" i="1"/>
  <c r="G62" i="1"/>
  <c r="H61" i="1"/>
  <c r="G61" i="1"/>
  <c r="H59" i="1"/>
  <c r="G59" i="1"/>
  <c r="H58" i="1"/>
  <c r="G58" i="1"/>
  <c r="G56" i="1"/>
  <c r="H56" i="1"/>
  <c r="H55" i="1"/>
  <c r="G55" i="1"/>
  <c r="H53" i="1"/>
  <c r="G53" i="1"/>
  <c r="H52" i="1"/>
  <c r="G52" i="1"/>
  <c r="H51" i="1"/>
  <c r="G51" i="1"/>
  <c r="H50" i="1"/>
  <c r="G50" i="1"/>
  <c r="H48" i="1"/>
  <c r="G48" i="1"/>
  <c r="H47" i="1"/>
  <c r="G47" i="1"/>
  <c r="G44" i="1"/>
  <c r="H44" i="1"/>
  <c r="G43" i="1"/>
  <c r="H43" i="1"/>
  <c r="G42" i="1"/>
  <c r="H42" i="1"/>
  <c r="G41" i="1"/>
  <c r="H41" i="1"/>
  <c r="G38" i="1"/>
  <c r="H38" i="1"/>
  <c r="G37" i="1"/>
  <c r="H37" i="1"/>
  <c r="H36" i="1"/>
  <c r="G36" i="1"/>
  <c r="H34" i="1"/>
  <c r="G34" i="1"/>
  <c r="H33" i="1"/>
  <c r="G33" i="1"/>
  <c r="H31" i="1"/>
  <c r="G31" i="1"/>
  <c r="H30" i="1"/>
  <c r="G30" i="1"/>
  <c r="H29" i="1"/>
  <c r="G29" i="1"/>
  <c r="H28" i="1"/>
  <c r="G28" i="1"/>
  <c r="H27" i="1"/>
  <c r="G27" i="1"/>
  <c r="G26" i="1"/>
  <c r="H26" i="1"/>
  <c r="G24" i="1"/>
  <c r="H24" i="1"/>
  <c r="G23" i="1"/>
  <c r="H23" i="1"/>
  <c r="G22" i="1"/>
  <c r="H22" i="1"/>
  <c r="G21" i="1"/>
  <c r="H21" i="1"/>
  <c r="G20" i="1"/>
  <c r="H20" i="1"/>
  <c r="G18" i="1"/>
  <c r="H18" i="1"/>
  <c r="H17" i="1"/>
  <c r="G17" i="1"/>
  <c r="H16" i="1"/>
  <c r="G16" i="1"/>
  <c r="G15" i="1"/>
  <c r="H15" i="1"/>
  <c r="G14" i="1"/>
  <c r="H14" i="1"/>
  <c r="G12" i="1"/>
  <c r="H12" i="1"/>
  <c r="G11" i="1"/>
  <c r="H11" i="1"/>
  <c r="H10" i="1"/>
  <c r="G10" i="1"/>
  <c r="G9" i="1"/>
  <c r="H9" i="1"/>
  <c r="H8" i="1"/>
  <c r="G8" i="1"/>
  <c r="H7" i="1"/>
  <c r="G7" i="1"/>
  <c r="G6" i="1"/>
  <c r="H6" i="1"/>
  <c r="H5" i="1"/>
  <c r="G5" i="1"/>
  <c r="G333" i="9"/>
  <c r="H333" i="9"/>
  <c r="G225" i="9"/>
  <c r="E225" i="9" s="1"/>
  <c r="B225" i="9" s="1"/>
  <c r="G224" i="9"/>
  <c r="E224" i="9" s="1"/>
  <c r="B224" i="9" s="1"/>
  <c r="G223" i="9"/>
  <c r="E223" i="9" s="1"/>
  <c r="B223" i="9" s="1"/>
  <c r="G222" i="9"/>
  <c r="E222" i="9" s="1"/>
  <c r="B222" i="9" s="1"/>
  <c r="G221" i="9"/>
  <c r="E221" i="9" s="1"/>
  <c r="B221"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G220" i="9"/>
  <c r="E220" i="9" s="1"/>
  <c r="B220" i="9" s="1"/>
  <c r="I10" i="9"/>
  <c r="G300" i="9"/>
  <c r="E300" i="9" s="1"/>
  <c r="G301" i="9"/>
  <c r="E301" i="9" s="1"/>
  <c r="B301" i="9" s="1"/>
  <c r="G302" i="9"/>
  <c r="E302" i="9" s="1"/>
  <c r="B302" i="9" s="1"/>
  <c r="G308" i="9"/>
  <c r="E308" i="9" s="1"/>
  <c r="B308" i="9" s="1"/>
  <c r="H308" i="9"/>
  <c r="G309" i="9"/>
  <c r="H309" i="9"/>
  <c r="M228" i="9"/>
  <c r="L228" i="9"/>
  <c r="G227" i="9"/>
  <c r="E227" i="9" s="1"/>
  <c r="B227" i="9" s="1"/>
  <c r="G226" i="9"/>
  <c r="E226" i="9" s="1"/>
  <c r="B226" i="9" s="1"/>
  <c r="C1621" i="1" l="1"/>
  <c r="I40" i="3"/>
  <c r="K1480" i="9"/>
  <c r="C1620" i="1"/>
  <c r="H11" i="3" s="1"/>
  <c r="N3" i="9" s="1"/>
  <c r="G1601" i="1"/>
  <c r="H1601" i="1"/>
  <c r="H19" i="9"/>
  <c r="E19" i="9" s="1"/>
  <c r="B19" i="9" s="1"/>
  <c r="G343" i="9"/>
  <c r="E343" i="9" s="1"/>
  <c r="E360" i="4"/>
  <c r="D368" i="1"/>
  <c r="E308" i="4"/>
  <c r="D316" i="1"/>
  <c r="D160" i="1"/>
  <c r="E152" i="4"/>
  <c r="B342" i="9"/>
  <c r="G1620" i="1"/>
  <c r="H1620" i="1"/>
  <c r="F141" i="6"/>
  <c r="G347" i="9"/>
  <c r="E347" i="9" s="1"/>
  <c r="C1536" i="1"/>
  <c r="H31" i="3"/>
  <c r="G649" i="1"/>
  <c r="H649" i="1"/>
  <c r="G642" i="1"/>
  <c r="H642" i="1"/>
  <c r="G641" i="1"/>
  <c r="H641"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E639" i="4"/>
  <c r="D633" i="1" s="1"/>
  <c r="D424" i="1"/>
  <c r="G516" i="1"/>
  <c r="H516" i="1"/>
  <c r="F430" i="4"/>
  <c r="D639" i="4"/>
  <c r="C424"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3" i="1"/>
  <c r="H423" i="1"/>
  <c r="G422" i="1"/>
  <c r="H422" i="1"/>
  <c r="G421" i="1"/>
  <c r="H42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09" i="1"/>
  <c r="H309" i="1"/>
  <c r="G305" i="1"/>
  <c r="H305" i="1"/>
  <c r="G304" i="1"/>
  <c r="H304"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49" i="1"/>
  <c r="H149" i="1"/>
  <c r="D301" i="4"/>
  <c r="D423" i="4"/>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D424" i="4"/>
  <c r="D643" i="4"/>
  <c r="C417" i="1"/>
  <c r="F300" i="4"/>
  <c r="C296" i="1"/>
  <c r="G2" i="1"/>
  <c r="H2" i="1"/>
  <c r="B300" i="9"/>
  <c r="I1580" i="1"/>
  <c r="I1578" i="1"/>
  <c r="I1575" i="1"/>
  <c r="I1572" i="1"/>
  <c r="I1569" i="1"/>
  <c r="I1549" i="1"/>
  <c r="I1574" i="1"/>
  <c r="I1573" i="1"/>
  <c r="I1564" i="1"/>
  <c r="I1560" i="1"/>
  <c r="I1557" i="1"/>
  <c r="I1553" i="1"/>
  <c r="I1552" i="1"/>
  <c r="I1543" i="1"/>
  <c r="F228" i="9"/>
  <c r="I1547" i="1"/>
  <c r="I1545" i="1"/>
  <c r="E309" i="9"/>
  <c r="I1541" i="1"/>
  <c r="E333" i="9"/>
  <c r="B333" i="9" s="1"/>
  <c r="B174" i="9"/>
  <c r="G1621" i="1" l="1"/>
  <c r="H1621" i="1"/>
  <c r="B343" i="9"/>
  <c r="E341" i="9"/>
  <c r="I11" i="3"/>
  <c r="F360" i="4"/>
  <c r="D355" i="1"/>
  <c r="G368" i="1"/>
  <c r="H368" i="1"/>
  <c r="E422" i="4"/>
  <c r="F308" i="4"/>
  <c r="E417" i="4"/>
  <c r="D412" i="1" s="1"/>
  <c r="D303" i="1"/>
  <c r="E418" i="4"/>
  <c r="G316" i="1"/>
  <c r="H316" i="1"/>
  <c r="G160" i="1"/>
  <c r="H160" i="1"/>
  <c r="F152" i="4"/>
  <c r="D148" i="1"/>
  <c r="E299" i="4"/>
  <c r="I18" i="3"/>
  <c r="E346" i="9"/>
  <c r="B347" i="9"/>
  <c r="G1536" i="1"/>
  <c r="H1536" i="1"/>
  <c r="H9" i="3"/>
  <c r="G634" i="1"/>
  <c r="H634" i="1"/>
  <c r="F639" i="4"/>
  <c r="C633" i="1"/>
  <c r="G424" i="1"/>
  <c r="H424" i="1"/>
  <c r="C297" i="1"/>
  <c r="G20" i="9"/>
  <c r="D425" i="4"/>
  <c r="D644" i="4"/>
  <c r="C418" i="1"/>
  <c r="F424" i="4"/>
  <c r="C419" i="1"/>
  <c r="D645" i="4"/>
  <c r="C637" i="1"/>
  <c r="B228" i="9"/>
  <c r="B309" i="9"/>
  <c r="E298" i="9"/>
  <c r="I8" i="3" s="1"/>
  <c r="H355" i="1" l="1"/>
  <c r="G355" i="1"/>
  <c r="H412" i="1"/>
  <c r="G412" i="1"/>
  <c r="D417" i="1"/>
  <c r="F422" i="4"/>
  <c r="E643" i="4"/>
  <c r="G303" i="1"/>
  <c r="H303" i="1"/>
  <c r="F418" i="4"/>
  <c r="D413" i="1"/>
  <c r="H148" i="1"/>
  <c r="G148" i="1"/>
  <c r="F299" i="4"/>
  <c r="D295" i="1"/>
  <c r="E423" i="4"/>
  <c r="E301" i="4"/>
  <c r="E300" i="4"/>
  <c r="D296" i="1" s="1"/>
  <c r="I9" i="3"/>
  <c r="K3" i="9"/>
  <c r="G633" i="1"/>
  <c r="H633" i="1"/>
  <c r="C420" i="1"/>
  <c r="D646" i="4"/>
  <c r="C638" i="1"/>
  <c r="F645" i="4"/>
  <c r="D649" i="4"/>
  <c r="C639" i="1"/>
  <c r="H417" i="1" l="1"/>
  <c r="G417" i="1"/>
  <c r="F643" i="4"/>
  <c r="D637" i="1"/>
  <c r="G413" i="1"/>
  <c r="H413" i="1"/>
  <c r="H295" i="1"/>
  <c r="G295" i="1"/>
  <c r="F423" i="4"/>
  <c r="D418" i="1"/>
  <c r="E644" i="4"/>
  <c r="E425" i="4"/>
  <c r="H20" i="9"/>
  <c r="E20" i="9" s="1"/>
  <c r="B20" i="9" s="1"/>
  <c r="E424" i="4"/>
  <c r="D419" i="1" s="1"/>
  <c r="F301" i="4"/>
  <c r="D297" i="1"/>
  <c r="H296" i="1"/>
  <c r="G296" i="1"/>
  <c r="D650" i="4"/>
  <c r="C640" i="1"/>
  <c r="F649" i="4"/>
  <c r="C643" i="1"/>
  <c r="H19" i="3"/>
  <c r="H637" i="1" l="1"/>
  <c r="G637" i="1"/>
  <c r="H418" i="1"/>
  <c r="G418" i="1"/>
  <c r="F644" i="4"/>
  <c r="D638" i="1"/>
  <c r="E646" i="4"/>
  <c r="E645" i="4"/>
  <c r="D639" i="1" s="1"/>
  <c r="F425" i="4"/>
  <c r="D420" i="1"/>
  <c r="G419" i="1"/>
  <c r="H419" i="1"/>
  <c r="H297" i="1"/>
  <c r="G297" i="1"/>
  <c r="C644" i="1"/>
  <c r="H20" i="3"/>
  <c r="H638" i="1" l="1"/>
  <c r="G638" i="1"/>
  <c r="F646" i="4"/>
  <c r="D640" i="1"/>
  <c r="E650" i="4"/>
  <c r="E649" i="4"/>
  <c r="H639" i="1"/>
  <c r="G639" i="1"/>
  <c r="G420" i="1"/>
  <c r="H420" i="1"/>
  <c r="H640" i="1" l="1"/>
  <c r="H7" i="3"/>
  <c r="J3" i="9" s="1"/>
  <c r="G640" i="1"/>
  <c r="F650" i="4"/>
  <c r="D644" i="1"/>
  <c r="I20" i="3"/>
  <c r="G297" i="9"/>
  <c r="E297" i="9" s="1"/>
  <c r="B297" i="9" s="1"/>
  <c r="D643" i="1"/>
  <c r="I19" i="3"/>
  <c r="H644" i="1" l="1"/>
  <c r="G644" i="1"/>
  <c r="H643" i="1"/>
  <c r="G643" i="1"/>
  <c r="M16" i="9"/>
  <c r="H17" i="9"/>
  <c r="I8" i="9"/>
  <c r="I13" i="9"/>
  <c r="J8" i="9"/>
  <c r="K12" i="9"/>
  <c r="K5" i="9"/>
  <c r="J6" i="9"/>
  <c r="J7" i="9"/>
  <c r="J12" i="9"/>
  <c r="K6" i="9"/>
  <c r="I7" i="9"/>
  <c r="G15" i="9"/>
  <c r="G21" i="9"/>
  <c r="G16" i="9"/>
  <c r="G17" i="9"/>
  <c r="L16" i="9"/>
  <c r="I17" i="9"/>
  <c r="I6" i="9"/>
  <c r="K8" i="9"/>
  <c r="J10" i="9"/>
  <c r="J11" i="9"/>
  <c r="I12" i="9"/>
  <c r="K13" i="9"/>
  <c r="I11" i="9"/>
  <c r="K7" i="9"/>
  <c r="J13" i="9"/>
  <c r="K11" i="9"/>
  <c r="L15" i="9"/>
  <c r="H22" i="9"/>
  <c r="G22" i="9"/>
  <c r="H15" i="9"/>
  <c r="H21" i="9"/>
  <c r="I9" i="9"/>
  <c r="I5" i="9"/>
  <c r="K10" i="9"/>
  <c r="J9" i="9"/>
  <c r="M15" i="9"/>
  <c r="H16" i="9"/>
  <c r="J17" i="9"/>
  <c r="J5" i="9"/>
  <c r="K9" i="9"/>
  <c r="H18" i="9"/>
  <c r="L293" i="9"/>
  <c r="F293" i="9" s="1"/>
  <c r="G295" i="9"/>
  <c r="H295" i="9"/>
  <c r="G18" i="9"/>
  <c r="E22" i="9" l="1"/>
  <c r="B22" i="9" s="1"/>
  <c r="F16" i="9"/>
  <c r="E6" i="9"/>
  <c r="B6" i="9" s="1"/>
  <c r="E12" i="9"/>
  <c r="B12" i="9" s="1"/>
  <c r="E7" i="9"/>
  <c r="B7" i="9" s="1"/>
  <c r="E15" i="9"/>
  <c r="E21" i="9"/>
  <c r="B21" i="9" s="1"/>
  <c r="E16" i="9"/>
  <c r="E5" i="9"/>
  <c r="B5" i="9" s="1"/>
  <c r="E18" i="9"/>
  <c r="B18" i="9" s="1"/>
  <c r="E10" i="9"/>
  <c r="B10" i="9" s="1"/>
  <c r="F15" i="9"/>
  <c r="E9" i="9"/>
  <c r="B9" i="9" s="1"/>
  <c r="E8" i="9"/>
  <c r="E13" i="9"/>
  <c r="B13" i="9" s="1"/>
  <c r="E17" i="9"/>
  <c r="E11" i="9"/>
  <c r="B11" i="9" s="1"/>
  <c r="E295" i="9"/>
  <c r="B295" i="9" s="1"/>
  <c r="F23" i="9"/>
  <c r="B293" i="9"/>
  <c r="E23" i="9"/>
  <c r="I7" i="3" s="1"/>
  <c r="B16" i="9" l="1"/>
  <c r="F14" i="9"/>
  <c r="F3" i="9" s="1"/>
  <c r="B15" i="9"/>
  <c r="B8" i="9"/>
  <c r="E4" i="9"/>
  <c r="B17" i="9"/>
  <c r="E14" i="9"/>
  <c r="I13" i="3" s="1"/>
  <c r="E3" i="9" l="1"/>
</calcChain>
</file>

<file path=xl/sharedStrings.xml><?xml version="1.0" encoding="utf-8"?>
<sst xmlns="http://schemas.openxmlformats.org/spreadsheetml/2006/main" count="4724" uniqueCount="3656">
  <si>
    <t>Obveznik:</t>
  </si>
  <si>
    <t>33950 - DOM ZDRAVLJA BJELOVARSKO-BILOGORSKE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</si>
  <si>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</si>
  <si>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</si>
  <si>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</si>
  <si>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</si>
  <si>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</si>
  <si>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</si>
  <si>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</si>
  <si>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</si>
  <si>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</si>
  <si>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</si>
  <si>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</si>
  <si>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</si>
  <si>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</si>
  <si>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</si>
  <si>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</si>
  <si>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</si>
  <si>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</si>
  <si>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</si>
  <si>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</si>
  <si>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</si>
  <si>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</si>
  <si>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</si>
  <si>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</si>
  <si>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</si>
  <si>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</si>
  <si>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</si>
  <si>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</si>
  <si>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</si>
  <si>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</si>
  <si>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</si>
  <si>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</si>
  <si>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</si>
  <si>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</si>
  <si>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</si>
  <si>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</si>
  <si>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</si>
  <si>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</si>
  <si>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</si>
  <si>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</si>
  <si>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</si>
  <si>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</si>
  <si>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</si>
  <si>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</si>
  <si>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</si>
  <si>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</si>
  <si>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</si>
  <si>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</si>
  <si>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</si>
  <si>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</si>
  <si>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</si>
  <si>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</si>
  <si>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</si>
  <si>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</si>
  <si>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</si>
  <si>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</si>
  <si>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</si>
  <si>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</si>
  <si>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</si>
  <si>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</si>
  <si>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</si>
  <si>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</si>
  <si>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</si>
  <si>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</si>
  <si>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</si>
  <si>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</si>
  <si>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</si>
  <si>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</si>
  <si>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</si>
  <si>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</si>
  <si>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</si>
  <si>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</si>
  <si>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</si>
  <si>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</si>
  <si>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</si>
  <si>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</si>
  <si>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</si>
  <si>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</si>
  <si>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</si>
  <si>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</si>
  <si>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</si>
  <si>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</si>
  <si>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</si>
  <si>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</si>
  <si>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</si>
  <si>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</si>
  <si>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</si>
  <si>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</si>
  <si>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</si>
  <si>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</si>
  <si>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</si>
  <si>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</si>
  <si>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</si>
  <si>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</si>
  <si>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</si>
  <si>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</si>
  <si>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</si>
  <si>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</si>
  <si>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</si>
  <si>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</si>
  <si>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</si>
  <si>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</si>
  <si>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</si>
  <si>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</si>
  <si>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</si>
  <si>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</si>
  <si>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</si>
  <si>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</si>
  <si>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</si>
  <si>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</si>
  <si>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</si>
  <si>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</si>
  <si>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</si>
  <si>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</si>
  <si>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</si>
  <si>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</si>
  <si>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</si>
  <si>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</si>
  <si>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</si>
  <si>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</si>
  <si>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</si>
  <si>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</si>
  <si>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</si>
  <si>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</si>
  <si>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</si>
  <si>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</si>
  <si>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</si>
  <si>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</si>
  <si>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</si>
  <si>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</si>
  <si>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</si>
  <si>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</si>
  <si>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</si>
  <si>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</si>
  <si>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</si>
  <si>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</si>
  <si>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</si>
  <si>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</si>
  <si>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</si>
  <si>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</si>
  <si>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</si>
  <si>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</si>
  <si>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</si>
  <si>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</si>
  <si>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</si>
  <si>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</si>
  <si>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</si>
  <si>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</si>
  <si>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</si>
  <si>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</si>
  <si>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</si>
  <si>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</si>
  <si>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</si>
  <si>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</si>
  <si>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</si>
  <si>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</si>
  <si>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</si>
  <si>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</si>
  <si>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</si>
  <si>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</si>
  <si>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</si>
  <si>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</si>
  <si>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</si>
  <si>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</si>
  <si>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</si>
  <si>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</si>
  <si>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</si>
  <si>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</si>
  <si>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</si>
  <si>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</si>
  <si>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</si>
  <si>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</si>
  <si>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</si>
  <si>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</si>
  <si>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</si>
  <si>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</si>
  <si>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</si>
  <si>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</si>
  <si>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</si>
  <si>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</si>
  <si>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</si>
  <si>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</si>
  <si>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</si>
  <si>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</si>
  <si>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</si>
  <si>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</si>
  <si>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</si>
  <si>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</si>
  <si>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</si>
  <si>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</si>
  <si>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</si>
  <si>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</si>
  <si>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</si>
  <si>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</si>
  <si>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</si>
  <si>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</si>
  <si>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</si>
  <si>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</si>
  <si>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</si>
  <si>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</si>
  <si>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</si>
  <si>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</si>
  <si>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</si>
  <si>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</si>
  <si>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</si>
  <si>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</si>
  <si>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</si>
  <si>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</si>
  <si>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</si>
  <si>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</si>
  <si>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</si>
  <si>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</si>
  <si>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</si>
  <si>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</si>
  <si>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</si>
  <si>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</si>
  <si>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</si>
  <si>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</si>
  <si>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</si>
  <si>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</si>
  <si>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</si>
  <si>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</si>
  <si>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</si>
  <si>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</si>
  <si>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</si>
  <si>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</si>
  <si>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</si>
  <si>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</si>
  <si>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</si>
  <si>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</si>
  <si>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</si>
  <si>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</si>
  <si>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</si>
  <si>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</si>
  <si>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</si>
  <si>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</si>
  <si>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</si>
  <si>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</si>
  <si>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</si>
  <si>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</si>
  <si>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</si>
  <si>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</si>
  <si>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</si>
  <si>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</si>
  <si>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</si>
  <si>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</si>
  <si>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</si>
  <si>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</si>
  <si>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</si>
  <si>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</si>
  <si>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</si>
  <si>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</si>
  <si>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</si>
  <si>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</si>
  <si>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</si>
  <si>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</si>
  <si>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</si>
  <si>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</si>
  <si>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</si>
  <si>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</si>
  <si>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</si>
  <si>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</si>
  <si>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</si>
  <si>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</si>
  <si>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</si>
  <si>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</si>
  <si>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</si>
  <si>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</si>
  <si>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</si>
  <si>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</si>
  <si>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</si>
  <si>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</si>
  <si>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</si>
  <si>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</si>
  <si>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</si>
  <si>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</si>
  <si>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</si>
  <si>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</si>
  <si>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</si>
  <si>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</si>
  <si>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</si>
  <si>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</si>
  <si>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</si>
  <si>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</si>
  <si>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</si>
  <si>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</si>
  <si>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</si>
  <si>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</si>
  <si>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</si>
  <si>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</si>
  <si>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</si>
  <si>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</si>
  <si>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</si>
  <si>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</si>
  <si>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</si>
  <si>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</si>
  <si>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</si>
  <si>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</si>
  <si>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</si>
  <si>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</si>
  <si>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</si>
  <si>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</si>
  <si>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</si>
  <si>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</si>
  <si>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</si>
  <si>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</si>
  <si>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</si>
  <si>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</si>
  <si>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</si>
  <si>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</si>
  <si>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</si>
  <si>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</si>
  <si>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</si>
  <si>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</si>
  <si>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</si>
  <si>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</si>
  <si>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</si>
  <si>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</si>
  <si>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</si>
  <si>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</si>
  <si>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</si>
  <si>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</si>
  <si>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</si>
  <si>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</si>
  <si>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</si>
  <si>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</si>
  <si>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</si>
  <si>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</si>
  <si>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</si>
  <si>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</si>
  <si>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</si>
  <si>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</si>
  <si>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</si>
  <si>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</si>
  <si>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</si>
  <si>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</si>
  <si>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</si>
  <si>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</si>
  <si>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</si>
  <si>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</si>
  <si>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</si>
  <si>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</si>
  <si>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</si>
  <si>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</si>
  <si>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</si>
  <si>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</si>
  <si>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</si>
  <si>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</si>
  <si>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</si>
  <si>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</si>
  <si>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</si>
  <si>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</si>
  <si>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</si>
  <si>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</si>
  <si>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</si>
  <si>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</si>
  <si>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</si>
  <si>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</si>
  <si>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</si>
  <si>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</si>
  <si>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</si>
  <si>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</si>
  <si>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</si>
  <si>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</si>
  <si>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</si>
  <si>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</si>
  <si>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</si>
  <si>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</si>
  <si>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</si>
  <si>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</si>
  <si>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</si>
  <si>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</si>
  <si>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</si>
  <si>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</si>
  <si>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</si>
  <si>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</si>
  <si>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</si>
  <si>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</si>
  <si>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</si>
  <si>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</si>
  <si>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</si>
  <si>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</si>
  <si>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</si>
  <si>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</si>
  <si>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</si>
  <si>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</si>
  <si>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</si>
  <si>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</si>
  <si>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</si>
  <si>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</si>
  <si>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</si>
  <si>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</si>
  <si>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</si>
  <si>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</si>
  <si>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</si>
  <si>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</si>
  <si>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</si>
  <si>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</si>
  <si>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</si>
  <si>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</si>
  <si>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</si>
  <si>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</si>
  <si>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</si>
  <si>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</si>
  <si>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</si>
  <si>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</si>
  <si>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</si>
  <si>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</si>
  <si>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</si>
  <si>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</si>
  <si>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</si>
  <si>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</si>
  <si>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</si>
  <si>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</si>
  <si>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</si>
  <si>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</si>
  <si>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</si>
  <si>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</si>
  <si>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</si>
  <si>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</si>
  <si>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</si>
  <si>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</si>
  <si>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</si>
  <si>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</si>
  <si>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</si>
  <si>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</si>
  <si>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</si>
  <si>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</si>
  <si>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</si>
  <si>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</si>
  <si>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</si>
  <si>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</si>
  <si>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</si>
  <si>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</si>
  <si>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</si>
  <si>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</si>
  <si>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</si>
  <si>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</si>
  <si>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</si>
  <si>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</si>
  <si>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</si>
  <si>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</si>
  <si>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</si>
  <si>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</si>
  <si>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</si>
  <si>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</si>
  <si>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</si>
  <si>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</si>
  <si>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</si>
  <si>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</si>
  <si>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</si>
  <si>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</si>
  <si>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</si>
  <si>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</si>
  <si>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</si>
  <si>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</si>
  <si>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</si>
  <si>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</si>
  <si>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</si>
  <si>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</si>
  <si>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</si>
  <si>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</si>
  <si>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</si>
  <si>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</si>
  <si>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</si>
  <si>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</si>
  <si>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</si>
  <si>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</si>
  <si>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</si>
  <si>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</si>
  <si>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</si>
  <si>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</si>
  <si>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</si>
  <si>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</si>
  <si>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</si>
  <si>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</si>
  <si>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</si>
  <si>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</si>
  <si>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</si>
  <si>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</si>
  <si>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</si>
  <si>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</si>
  <si>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</si>
  <si>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</si>
  <si>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</si>
  <si>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</si>
  <si>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</si>
  <si>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</si>
  <si>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</si>
  <si>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</si>
  <si>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</si>
  <si>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</si>
  <si>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</si>
  <si>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</si>
  <si>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</si>
  <si>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</si>
  <si>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</si>
  <si>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</si>
  <si>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</si>
  <si>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</si>
  <si>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</si>
  <si>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</si>
  <si>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</si>
  <si>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</si>
  <si>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</si>
  <si>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</si>
  <si>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</si>
  <si>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</si>
  <si>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</si>
  <si>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</si>
  <si>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</si>
  <si>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</si>
  <si>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</si>
  <si>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</si>
  <si>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</si>
  <si>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</si>
  <si>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</si>
  <si>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</si>
  <si>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</si>
  <si>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</si>
  <si>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</si>
  <si>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</si>
  <si>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</si>
  <si>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</si>
  <si>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</si>
  <si>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</si>
  <si>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</si>
  <si>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</si>
  <si>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</si>
  <si>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</si>
  <si>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</si>
  <si>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</si>
  <si>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</si>
  <si>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</si>
  <si>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</si>
  <si>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</si>
  <si>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</si>
  <si>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</si>
  <si>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</si>
  <si>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</si>
  <si>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</si>
  <si>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</si>
  <si>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</si>
  <si>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</si>
  <si>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</si>
  <si>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</si>
  <si>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</si>
  <si>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</si>
  <si>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</si>
  <si>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</si>
  <si>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</si>
  <si>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</si>
  <si>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</si>
  <si>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</si>
  <si>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</si>
  <si>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</si>
  <si>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</si>
  <si>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</si>
  <si>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</si>
  <si>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</si>
  <si>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</si>
  <si>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</si>
  <si>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</si>
  <si>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</si>
  <si>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</si>
  <si>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</si>
  <si>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</si>
  <si>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</si>
  <si>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</si>
  <si>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</si>
  <si>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</si>
  <si>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</si>
  <si>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</si>
  <si>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</si>
  <si>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</si>
  <si>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</si>
  <si>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</si>
  <si>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</si>
  <si>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</si>
  <si>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</si>
  <si>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</si>
  <si>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</si>
  <si>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</si>
  <si>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</si>
  <si>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</si>
  <si>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</si>
  <si>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</si>
  <si>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</si>
  <si>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</si>
  <si>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</si>
  <si>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</si>
  <si>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</si>
  <si>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</si>
  <si>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</si>
  <si>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</si>
  <si>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</si>
  <si>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</si>
  <si>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</si>
  <si>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</si>
  <si>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</si>
  <si>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</si>
  <si>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</si>
  <si>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</si>
  <si>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</si>
  <si>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</si>
  <si>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</si>
  <si>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</si>
  <si>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</si>
  <si>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</si>
  <si>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</si>
  <si>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</si>
  <si>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</si>
  <si>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</si>
  <si>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</si>
  <si>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</si>
  <si>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</si>
  <si>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</si>
  <si>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</si>
  <si>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</si>
  <si>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</si>
  <si>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</si>
  <si>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</si>
  <si>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</si>
  <si>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</si>
  <si>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</si>
  <si>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</si>
  <si>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</si>
  <si>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</si>
  <si>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</si>
  <si>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</si>
  <si>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</si>
  <si>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</si>
  <si>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</si>
  <si>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</si>
  <si>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</si>
  <si>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</si>
  <si>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</si>
  <si>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</si>
  <si>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</si>
  <si>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</si>
  <si>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</si>
  <si>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</si>
  <si>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</si>
  <si>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</si>
  <si>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</si>
  <si>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</si>
  <si>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</si>
  <si>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</si>
  <si>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</si>
  <si>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</si>
  <si>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</si>
  <si>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</si>
  <si>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</si>
  <si>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</si>
  <si>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</si>
  <si>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</si>
  <si>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</si>
  <si>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</si>
  <si>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</si>
  <si>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</si>
  <si>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</si>
  <si>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</si>
  <si>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</si>
  <si>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</si>
  <si>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</si>
  <si>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</si>
  <si>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</si>
  <si>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</si>
  <si>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</si>
  <si>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</si>
  <si>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</si>
  <si>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</si>
  <si>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</si>
  <si>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</si>
  <si>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</si>
  <si>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</si>
  <si>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</si>
  <si>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</si>
  <si>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</si>
  <si>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</si>
  <si>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</si>
  <si>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</si>
  <si>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</si>
  <si>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</si>
  <si>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</si>
  <si>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</si>
  <si>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</si>
  <si>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</si>
  <si>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</si>
  <si>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</si>
  <si>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</si>
  <si>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</si>
  <si>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</si>
  <si>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</si>
  <si>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</si>
  <si>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</si>
  <si>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</si>
  <si>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</si>
  <si>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</si>
  <si>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</si>
  <si>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</si>
  <si>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</si>
  <si>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</si>
  <si>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</si>
  <si>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</si>
  <si>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</si>
  <si>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</si>
  <si>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</si>
  <si>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</si>
  <si>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</si>
  <si>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</si>
  <si>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</si>
  <si>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</si>
  <si>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</si>
  <si>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</si>
  <si>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</si>
  <si>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</si>
  <si>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</si>
  <si>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</si>
  <si>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</si>
  <si>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</si>
  <si>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</si>
  <si>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</si>
  <si>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</si>
  <si>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</si>
  <si>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</si>
  <si>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</si>
  <si>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</si>
  <si>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</si>
  <si>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</si>
  <si>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</si>
  <si>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</si>
  <si>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</si>
  <si>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</si>
  <si>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</si>
  <si>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</si>
  <si>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</si>
  <si>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</si>
  <si>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</si>
  <si>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</si>
  <si>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</si>
  <si>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</si>
  <si>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</si>
  <si>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</si>
  <si>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</si>
  <si>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</si>
  <si>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</si>
  <si>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</si>
  <si>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</si>
  <si>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</si>
  <si>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</si>
  <si>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</si>
  <si>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</si>
  <si>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</si>
  <si>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</si>
  <si>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</si>
  <si>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</si>
  <si>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</si>
  <si>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</si>
  <si>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</si>
  <si>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</si>
  <si>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</si>
  <si>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</si>
  <si>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</si>
  <si>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</si>
  <si>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</si>
  <si>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</si>
  <si>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</si>
  <si>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</si>
  <si>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</si>
  <si>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</si>
  <si>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</si>
  <si>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</si>
  <si>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</si>
  <si>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</si>
  <si>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</si>
  <si>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</si>
  <si>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</si>
  <si>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</si>
  <si>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</si>
  <si>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</si>
  <si>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</si>
  <si>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</si>
  <si>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</si>
  <si>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</si>
  <si>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</si>
  <si>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</si>
  <si>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</si>
  <si>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</si>
  <si>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</si>
  <si>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</si>
  <si>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</si>
  <si>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</si>
  <si>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</si>
  <si>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</si>
  <si>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</si>
  <si>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</si>
  <si>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</si>
  <si>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</si>
  <si>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</si>
  <si>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</si>
  <si>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</si>
  <si>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</si>
  <si>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</si>
  <si>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</si>
  <si>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</si>
  <si>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</si>
  <si>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</si>
  <si>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</si>
  <si>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</si>
  <si>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</si>
  <si>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</si>
  <si>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</si>
  <si>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</si>
  <si>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</si>
  <si>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</si>
  <si>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</si>
  <si>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</si>
  <si>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</si>
  <si>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</si>
  <si>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</si>
  <si>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</si>
  <si>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</si>
  <si>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</si>
  <si>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</si>
  <si>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</si>
  <si>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</si>
  <si>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</si>
  <si>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</si>
  <si>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</si>
  <si>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</si>
  <si>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</si>
  <si>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</si>
  <si>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</si>
  <si>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</si>
  <si>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</si>
  <si>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</si>
  <si>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</si>
  <si>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</si>
  <si>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</si>
  <si>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</si>
  <si>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</si>
  <si>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</si>
  <si>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</si>
  <si>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</si>
  <si>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</si>
  <si>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</si>
  <si>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</si>
  <si>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</si>
  <si>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</si>
  <si>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</si>
  <si>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</si>
  <si>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</si>
  <si>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</si>
  <si>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</si>
  <si>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</si>
  <si>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</si>
  <si>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</si>
  <si>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</si>
  <si>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</si>
  <si>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</si>
  <si>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</si>
  <si>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</si>
  <si>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</si>
  <si>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</si>
  <si>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</si>
  <si>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</si>
  <si>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</si>
  <si>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</si>
  <si>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</si>
  <si>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</si>
  <si>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</si>
  <si>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</si>
  <si>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</si>
  <si>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</si>
  <si>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</si>
  <si>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</si>
  <si>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</si>
  <si>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</si>
  <si>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</si>
  <si>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</si>
  <si>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</si>
  <si>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</si>
  <si>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</si>
  <si>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</si>
  <si>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</si>
  <si>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</si>
  <si>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</si>
  <si>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</si>
  <si>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</si>
  <si>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</si>
  <si>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</si>
  <si>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</si>
  <si>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</si>
  <si>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</si>
  <si>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</si>
  <si>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</si>
  <si>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</si>
  <si>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</si>
  <si>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</si>
  <si>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</si>
  <si>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</si>
  <si>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</si>
  <si>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</si>
  <si>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</si>
  <si>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</si>
  <si>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</si>
  <si>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</si>
  <si>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</si>
  <si>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</si>
  <si>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</si>
  <si>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</si>
  <si>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</si>
  <si>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</si>
  <si>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</si>
  <si>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</si>
  <si>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</si>
  <si>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</si>
  <si>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</si>
  <si>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</si>
  <si>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</si>
  <si>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</si>
  <si>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</si>
  <si>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</si>
  <si>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</si>
  <si>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</si>
  <si>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</si>
  <si>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</si>
  <si>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</si>
  <si>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</si>
  <si>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</si>
  <si>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</si>
  <si>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</si>
  <si>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</si>
  <si>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</si>
  <si>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</si>
  <si>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</si>
  <si>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</si>
  <si>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</si>
  <si>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</si>
  <si>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</si>
  <si>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</si>
  <si>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</si>
  <si>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</si>
  <si>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</si>
  <si>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</si>
  <si>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</si>
  <si>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</si>
  <si>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</si>
  <si>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</si>
  <si>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</si>
  <si>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</si>
  <si>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</si>
  <si>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</si>
  <si>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</si>
  <si>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</si>
  <si>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</si>
  <si>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</si>
  <si>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</si>
  <si>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</si>
  <si>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</si>
  <si>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</si>
  <si>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</si>
  <si>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</si>
  <si>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</si>
  <si>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</si>
  <si>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</si>
  <si>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</si>
  <si>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</si>
  <si>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</si>
  <si>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</si>
  <si>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</si>
  <si>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</si>
  <si>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</si>
  <si>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</si>
  <si>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</si>
  <si>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</si>
  <si>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</si>
  <si>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</si>
  <si>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</si>
  <si>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</si>
  <si>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</si>
  <si>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</si>
  <si>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</si>
  <si>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</si>
  <si>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</si>
  <si>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</si>
  <si>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</si>
  <si>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</si>
  <si>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</si>
  <si>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</si>
  <si>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</si>
  <si>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</si>
  <si>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</si>
  <si>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</si>
  <si>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</si>
  <si>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</si>
  <si>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</si>
  <si>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</si>
  <si>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</si>
  <si>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</si>
  <si>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</si>
  <si>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</si>
  <si>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</si>
  <si>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</si>
  <si>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</si>
  <si>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</si>
  <si>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</si>
  <si>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</si>
  <si>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</si>
  <si>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</si>
  <si>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</si>
  <si>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</si>
  <si>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</si>
  <si>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</si>
  <si>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</si>
  <si>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</si>
  <si>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</si>
  <si>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</si>
  <si>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</si>
  <si>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</si>
  <si>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</si>
  <si>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</si>
  <si>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</si>
  <si>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</si>
  <si>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</si>
  <si>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</si>
  <si>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</si>
  <si>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</si>
  <si>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</si>
  <si>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</si>
  <si>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</si>
  <si>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</si>
  <si>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</si>
  <si>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</si>
  <si>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</si>
  <si>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</si>
  <si>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</si>
  <si>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</si>
  <si>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</si>
  <si>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</si>
  <si>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</si>
  <si>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</si>
  <si>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</si>
  <si>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</si>
  <si>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</si>
  <si>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</si>
  <si>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</si>
  <si>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</si>
  <si>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</si>
  <si>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</si>
  <si>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</si>
  <si>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</si>
  <si>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</si>
  <si>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</si>
  <si>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</si>
  <si>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</si>
  <si>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</si>
  <si>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</si>
  <si>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</si>
  <si>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</si>
  <si>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</si>
  <si>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</si>
  <si>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</si>
  <si>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</si>
  <si>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</si>
  <si>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</si>
  <si>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</si>
  <si>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</si>
  <si>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</si>
  <si>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</si>
  <si>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</si>
  <si>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</si>
  <si>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</si>
  <si>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</si>
  <si>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</si>
  <si>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</si>
  <si>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</si>
  <si>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</si>
  <si>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</si>
  <si>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</si>
  <si>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</si>
  <si>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</si>
  <si>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</si>
  <si>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</si>
  <si>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</si>
  <si>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</si>
  <si>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</si>
  <si>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</si>
  <si>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</si>
  <si>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</si>
  <si>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</si>
  <si>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</si>
  <si>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</si>
  <si>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</si>
  <si>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</si>
  <si>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</si>
  <si>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</si>
  <si>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</si>
  <si>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</si>
  <si>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</si>
  <si>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</si>
  <si>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</si>
  <si>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</si>
  <si>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</si>
  <si>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</si>
  <si>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</si>
  <si>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</si>
  <si>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</si>
  <si>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</si>
  <si>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</si>
  <si>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</si>
  <si>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</si>
  <si>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</si>
  <si>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</si>
  <si>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</si>
  <si>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</si>
  <si>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</si>
  <si>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</si>
  <si>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</si>
  <si>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</si>
  <si>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</si>
  <si>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</si>
  <si>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</si>
  <si>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</si>
  <si>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</si>
  <si>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</si>
  <si>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</si>
  <si>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</si>
  <si>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</si>
  <si>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</si>
  <si>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</si>
  <si>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</si>
  <si>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</si>
  <si>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</si>
  <si>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</si>
  <si>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</si>
  <si>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</si>
  <si>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</si>
  <si>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</si>
  <si>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</si>
  <si>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</si>
  <si>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</si>
  <si>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</si>
  <si>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</si>
  <si>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</si>
  <si>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</si>
  <si>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</si>
  <si>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</si>
  <si>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</si>
  <si>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</si>
  <si>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</si>
  <si>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</si>
  <si>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</si>
  <si>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</si>
  <si>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</si>
  <si>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</si>
  <si>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</si>
  <si>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</si>
  <si>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</si>
  <si>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</si>
  <si>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</si>
  <si>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</si>
  <si>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</si>
  <si>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</si>
  <si>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</si>
  <si>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</si>
  <si>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</si>
  <si>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</si>
  <si>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</si>
  <si>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</si>
  <si>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</si>
  <si>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</si>
  <si>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</si>
  <si>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</si>
  <si>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</si>
  <si>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</si>
  <si>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</si>
  <si>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</si>
  <si>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</si>
  <si>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</si>
  <si>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</si>
  <si>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</si>
  <si>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</si>
  <si>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</si>
  <si>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</si>
  <si>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</si>
  <si>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</si>
  <si>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</si>
  <si>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</si>
  <si>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</si>
  <si>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</si>
  <si>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</si>
  <si>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</si>
  <si>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</si>
  <si>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</si>
  <si>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</si>
  <si>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</si>
  <si>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</si>
  <si>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</si>
  <si>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</si>
  <si>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</si>
  <si>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</si>
  <si>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</si>
  <si>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</si>
  <si>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</si>
  <si>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</si>
  <si>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</si>
  <si>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</si>
  <si>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</si>
  <si>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</si>
  <si>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</si>
  <si>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</si>
  <si>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</si>
  <si>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</si>
  <si>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</si>
  <si>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</si>
  <si>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</si>
  <si>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</si>
  <si>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</si>
  <si>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</si>
  <si>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</si>
  <si>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</si>
  <si>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</si>
  <si>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</si>
  <si>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</si>
  <si>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</si>
  <si>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</si>
  <si>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</si>
  <si>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</si>
  <si>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</si>
  <si>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</si>
  <si>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</si>
  <si>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</si>
  <si>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</si>
  <si>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</si>
  <si>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</si>
  <si>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</si>
  <si>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</si>
  <si>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</si>
  <si>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</si>
  <si>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</si>
  <si>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</si>
  <si>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</si>
  <si>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</si>
  <si>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</si>
  <si>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</si>
  <si>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</si>
  <si>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</si>
  <si>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</si>
  <si>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</si>
  <si>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</si>
  <si>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</si>
  <si>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</si>
  <si>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</si>
  <si>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</si>
  <si>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</si>
  <si>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</si>
  <si>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</si>
  <si>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</si>
  <si>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</si>
  <si>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</si>
  <si>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</si>
  <si>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</si>
  <si>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</si>
  <si>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</si>
  <si>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</si>
  <si>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</si>
  <si>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</si>
  <si>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</si>
  <si>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</si>
  <si>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</si>
  <si>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</si>
  <si>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</si>
  <si>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</si>
  <si>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</si>
  <si>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</si>
  <si>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</si>
  <si>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</si>
  <si>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</si>
  <si>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</si>
  <si>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</si>
  <si>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</si>
  <si>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</si>
  <si>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</si>
  <si>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</si>
  <si>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</si>
  <si>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</si>
  <si>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</si>
  <si>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</si>
  <si>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</si>
  <si>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</si>
  <si>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</si>
  <si>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</si>
  <si>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</si>
  <si>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</si>
  <si>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</si>
  <si>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</si>
  <si>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</si>
  <si>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</si>
  <si>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</si>
  <si>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</si>
  <si>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</si>
  <si>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</si>
  <si>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</si>
  <si>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</si>
  <si>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</si>
  <si>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</si>
  <si>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</si>
  <si>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</si>
  <si>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</si>
  <si>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</si>
  <si>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</si>
  <si>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</si>
  <si>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</si>
  <si>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</si>
  <si>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</si>
  <si>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</si>
  <si>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</si>
  <si>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</si>
  <si>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</si>
  <si>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</si>
  <si>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</si>
  <si>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</si>
  <si>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</si>
  <si>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</si>
  <si>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</si>
  <si>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</si>
  <si>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</si>
  <si>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</si>
  <si>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</si>
  <si>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</si>
  <si>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</si>
  <si>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</si>
  <si>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</si>
  <si>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</si>
  <si>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</si>
  <si>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</si>
  <si>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</si>
  <si>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</si>
  <si>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</si>
  <si>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</si>
  <si>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</si>
  <si>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</si>
  <si>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</si>
  <si>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</si>
  <si>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</si>
  <si>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</si>
  <si>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</si>
  <si>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</si>
  <si>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</si>
  <si>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</si>
  <si>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</si>
  <si>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</si>
  <si>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</si>
  <si>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</si>
  <si>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</si>
  <si>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</si>
  <si>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</si>
  <si>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</si>
  <si>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</si>
  <si>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</si>
  <si>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</si>
  <si>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</si>
  <si>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</si>
  <si>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</si>
  <si>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</si>
  <si>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</si>
  <si>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</si>
  <si>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</si>
  <si>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</si>
  <si>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</si>
  <si>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</si>
  <si>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</si>
  <si>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</si>
  <si>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</si>
  <si>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</si>
  <si>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</si>
  <si>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</si>
  <si>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</si>
  <si>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</si>
  <si>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</si>
  <si>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</si>
  <si>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</si>
  <si>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</si>
  <si>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</si>
  <si>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</si>
  <si>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</si>
  <si>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</si>
  <si>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</si>
  <si>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</si>
  <si>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</si>
  <si>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</si>
  <si>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</si>
  <si>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</si>
  <si>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</si>
  <si>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</si>
  <si>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</si>
  <si>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</si>
  <si>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</si>
  <si>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</si>
  <si>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</si>
  <si>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</si>
  <si>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</si>
  <si>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</si>
  <si>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</si>
  <si>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</si>
  <si>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</si>
  <si>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</si>
  <si>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</si>
  <si>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</si>
  <si>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</si>
  <si>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</si>
  <si>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</si>
  <si>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</si>
  <si>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</si>
  <si>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</si>
  <si>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</si>
  <si>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</si>
  <si>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</si>
  <si>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</si>
  <si>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</si>
  <si>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</si>
  <si>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</si>
  <si>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</si>
  <si>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</si>
  <si>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</si>
  <si>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</si>
  <si>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</si>
  <si>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</si>
  <si>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</si>
  <si>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</si>
  <si>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</si>
  <si>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</si>
  <si>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</si>
  <si>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</si>
  <si>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</si>
  <si>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</si>
  <si>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</si>
  <si>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</si>
  <si>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</si>
  <si>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</si>
  <si>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</si>
  <si>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</si>
  <si>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</si>
  <si>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</si>
  <si>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</si>
  <si>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</si>
  <si>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</si>
  <si>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</si>
  <si>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</si>
  <si>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</si>
  <si>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</si>
  <si>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</si>
  <si>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</si>
  <si>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</si>
  <si>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</si>
  <si>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</si>
  <si>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</si>
  <si>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</si>
  <si>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</si>
  <si>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</si>
  <si>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</si>
  <si>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</si>
  <si>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</si>
  <si>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</si>
  <si>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</si>
  <si>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</si>
  <si>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</si>
  <si>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</si>
  <si>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</si>
  <si>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</si>
  <si>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</si>
  <si>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</si>
  <si>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</si>
  <si>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</si>
  <si>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</si>
  <si>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</si>
  <si>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</si>
  <si>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</si>
  <si>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</si>
  <si>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</si>
  <si>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</si>
  <si>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</si>
  <si>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</si>
  <si>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</si>
  <si>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</si>
  <si>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</si>
  <si>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</si>
  <si>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</si>
  <si>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</si>
  <si>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</si>
  <si>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</si>
  <si>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</si>
  <si>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</si>
  <si>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</si>
  <si>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</si>
  <si>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</si>
  <si>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</si>
  <si>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</si>
  <si>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</si>
  <si>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</si>
  <si>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</si>
  <si>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</si>
  <si>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</si>
  <si>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</si>
  <si>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</si>
  <si>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</si>
  <si>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</si>
  <si>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</si>
  <si>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</si>
  <si>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</si>
  <si>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</si>
  <si>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</si>
  <si>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</si>
  <si>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</si>
  <si>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</si>
  <si>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</si>
  <si>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</si>
  <si>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</si>
  <si>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</si>
  <si>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</si>
  <si>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</si>
  <si>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</si>
  <si>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</si>
  <si>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</si>
  <si>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</si>
  <si>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</si>
  <si>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</si>
  <si>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</si>
  <si>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</si>
  <si>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</si>
  <si>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</si>
  <si>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</si>
  <si>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</si>
  <si>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</si>
  <si>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</si>
  <si>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</si>
  <si>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</si>
  <si>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</si>
  <si>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</si>
  <si>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</si>
  <si>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</si>
  <si>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</si>
  <si>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</si>
  <si>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</si>
  <si>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</si>
  <si>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</si>
  <si>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</si>
  <si>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</si>
  <si>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</si>
  <si>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</si>
  <si>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</si>
  <si>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</si>
  <si>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</si>
  <si>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</si>
  <si>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</si>
  <si>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</si>
  <si>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</si>
  <si>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</si>
  <si>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</si>
  <si>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</si>
  <si>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</si>
  <si>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</si>
  <si>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</si>
  <si>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</si>
  <si>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</si>
  <si>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</si>
  <si>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</si>
  <si>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</si>
  <si>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</si>
  <si>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</si>
  <si>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</si>
  <si>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</si>
  <si>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</si>
  <si>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</si>
  <si>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</si>
  <si>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</si>
  <si>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</si>
  <si>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</si>
  <si>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</si>
  <si>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</si>
  <si>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</si>
  <si>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</si>
  <si>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</si>
  <si>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</si>
  <si>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</si>
  <si>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</si>
  <si>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</si>
  <si>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</si>
  <si>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</si>
  <si>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</si>
  <si>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</si>
  <si>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</si>
  <si>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</si>
  <si>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</si>
  <si>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</si>
  <si>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</si>
  <si>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</si>
  <si>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</si>
  <si>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</si>
  <si>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</si>
  <si>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</si>
  <si>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</si>
  <si>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</si>
  <si>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</si>
  <si>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</si>
  <si>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</si>
  <si>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</si>
  <si>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</si>
  <si>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</si>
  <si>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</si>
  <si>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</si>
  <si>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</si>
  <si>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</si>
  <si>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</si>
  <si>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</si>
  <si>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</si>
  <si>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</si>
  <si>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</si>
  <si>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</si>
  <si>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</si>
  <si>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</si>
  <si>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</si>
  <si>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</si>
  <si>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</si>
  <si>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</si>
  <si>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</si>
  <si>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</si>
  <si>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</si>
  <si>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</si>
  <si>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</si>
  <si>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</si>
  <si>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</si>
  <si>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</si>
  <si>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</si>
  <si>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</si>
  <si>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</si>
  <si>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</si>
  <si>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</si>
  <si>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</si>
  <si>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</si>
  <si>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</si>
  <si>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</si>
  <si>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</si>
  <si>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</si>
  <si>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</si>
  <si>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</si>
  <si>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</si>
  <si>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</si>
  <si>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</si>
  <si>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</si>
  <si>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</si>
  <si>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</si>
  <si>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</si>
  <si>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</si>
  <si>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</si>
  <si>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</si>
  <si>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</si>
  <si>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</si>
  <si>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</si>
  <si>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</si>
  <si>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</si>
  <si>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</si>
  <si>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</si>
  <si>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</si>
  <si>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</si>
  <si>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</si>
  <si>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</si>
  <si>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</si>
  <si>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</si>
  <si>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</si>
  <si>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</si>
  <si>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</si>
  <si>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</si>
  <si>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</si>
  <si>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</si>
  <si>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</si>
  <si>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</si>
  <si>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</si>
  <si>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</si>
  <si>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</si>
  <si>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</si>
  <si>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</si>
  <si>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</si>
  <si>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</si>
  <si>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</si>
  <si>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</si>
  <si>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</si>
  <si>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</si>
  <si>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</si>
  <si>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</si>
  <si>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</si>
  <si>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</si>
  <si>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</si>
  <si>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</si>
  <si>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</si>
  <si>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</si>
  <si>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</si>
  <si>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</si>
  <si>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</si>
  <si>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</si>
  <si>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</si>
  <si>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</si>
  <si>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</si>
  <si>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</si>
  <si>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</si>
  <si>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</si>
  <si>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</si>
  <si>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</si>
  <si>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</si>
  <si>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</si>
  <si>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</si>
  <si>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</si>
  <si>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</si>
  <si>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</si>
  <si>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</si>
  <si>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</si>
  <si>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</si>
  <si>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</si>
  <si>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</si>
  <si>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</si>
  <si>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</si>
  <si>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</si>
  <si>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</si>
  <si>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</si>
  <si>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</si>
  <si>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</si>
  <si>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</si>
  <si>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</si>
  <si>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</si>
  <si>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</si>
  <si>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</si>
  <si>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</si>
  <si>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</si>
  <si>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</si>
  <si>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</si>
  <si>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</si>
  <si>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</si>
  <si>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</si>
  <si>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</si>
  <si>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</si>
  <si>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</si>
  <si>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</si>
  <si>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</si>
  <si>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</si>
  <si>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</si>
  <si>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</si>
  <si>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</si>
  <si>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</si>
  <si>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</si>
  <si>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</si>
  <si>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</si>
  <si>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</si>
  <si>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</si>
  <si>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</si>
  <si>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</si>
  <si>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</si>
  <si>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</si>
  <si>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</si>
  <si>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</si>
  <si>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</si>
  <si>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</si>
  <si>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</si>
  <si>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</si>
  <si>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</si>
  <si>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</si>
  <si>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</si>
  <si>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</si>
  <si>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</si>
  <si>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</si>
  <si>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</si>
  <si>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</si>
  <si>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</si>
  <si>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</si>
  <si>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</si>
  <si>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</si>
  <si>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</si>
  <si>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</si>
  <si>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</si>
  <si>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</si>
  <si>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</si>
  <si>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</si>
  <si>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</si>
  <si>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</si>
  <si>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</si>
  <si>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</si>
  <si>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</si>
  <si>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</si>
  <si>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</si>
  <si>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</si>
  <si>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</si>
  <si>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</si>
  <si>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</si>
  <si>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</si>
  <si>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</si>
  <si>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</si>
  <si>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</si>
  <si>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</si>
  <si>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</si>
  <si>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</si>
  <si>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</si>
  <si>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</si>
  <si>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</si>
  <si>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</si>
  <si>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</si>
  <si>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</si>
  <si>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</si>
  <si>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</si>
  <si>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</si>
  <si>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</si>
  <si>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</si>
  <si>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</si>
  <si>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</si>
  <si>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</si>
  <si>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</si>
  <si>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</si>
  <si>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</si>
  <si>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</si>
  <si>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</si>
  <si>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</si>
  <si>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</si>
  <si>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</si>
  <si>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</si>
  <si>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</si>
  <si>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</si>
  <si>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</si>
  <si>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</si>
  <si>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</si>
  <si>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</si>
  <si>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</si>
  <si>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</si>
  <si>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</si>
  <si>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</si>
  <si>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</si>
  <si>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</si>
  <si>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</si>
  <si>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</si>
  <si>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</si>
  <si>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</si>
  <si>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</si>
  <si>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</si>
  <si>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</si>
  <si>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</si>
  <si>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</si>
  <si>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</si>
  <si>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</si>
  <si>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</si>
  <si>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</si>
  <si>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</si>
  <si>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</si>
  <si>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</si>
  <si>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</si>
  <si>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</si>
  <si>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</si>
  <si>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</si>
  <si>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</si>
  <si>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</si>
  <si>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</si>
  <si>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</si>
  <si>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</si>
  <si>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</si>
  <si>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</si>
  <si>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</si>
  <si>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</si>
  <si>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</si>
  <si>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</si>
  <si>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</si>
  <si>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</si>
  <si>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</si>
  <si>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</si>
  <si>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</si>
  <si>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</si>
  <si>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</si>
  <si>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</si>
  <si>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</si>
  <si>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</si>
  <si>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</si>
  <si>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</si>
  <si>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</si>
  <si>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</si>
  <si>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</si>
  <si>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</si>
  <si>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</si>
  <si>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</si>
  <si>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</si>
  <si>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</si>
  <si>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</si>
  <si>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</si>
  <si>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</si>
  <si>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</si>
  <si>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</si>
  <si>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</si>
  <si>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</si>
  <si>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</si>
  <si>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</si>
  <si>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</si>
  <si>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</si>
  <si>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</si>
  <si>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</si>
  <si>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</si>
  <si>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</si>
  <si>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</si>
  <si>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</si>
  <si>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</si>
  <si>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</si>
  <si>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</si>
  <si>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</si>
  <si>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</si>
  <si>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</si>
  <si>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</si>
  <si>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</si>
  <si>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</si>
  <si>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</si>
  <si>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</si>
  <si>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</si>
  <si>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</si>
  <si>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</si>
  <si>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</si>
  <si>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</si>
  <si>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</si>
  <si>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</si>
  <si>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</si>
  <si>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</si>
  <si>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</si>
  <si>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</si>
  <si>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</si>
  <si>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</si>
  <si>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</si>
  <si>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</si>
  <si>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</si>
  <si>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</si>
  <si>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</si>
  <si>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</si>
  <si>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</si>
  <si>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</si>
  <si>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</si>
  <si>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</si>
  <si>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</si>
  <si>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</si>
  <si>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</si>
  <si>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</si>
  <si>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</si>
  <si>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</si>
  <si>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</si>
  <si>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</si>
  <si>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</si>
  <si>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</si>
  <si>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</si>
  <si>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</si>
  <si>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</si>
  <si>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</si>
  <si>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</si>
  <si>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</si>
  <si>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</si>
  <si>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</si>
  <si>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</si>
  <si>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</si>
  <si>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</si>
  <si>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</si>
  <si>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</si>
  <si>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</si>
  <si>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</si>
  <si>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</si>
  <si>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</si>
  <si>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</si>
  <si>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</si>
  <si>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</si>
  <si>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</si>
  <si>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</si>
  <si>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</si>
  <si>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</si>
  <si>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</si>
  <si>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</si>
  <si>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</si>
  <si>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</si>
  <si>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</si>
  <si>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ZDRAVLJA BJELOVARSKO-BILOGORSKE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</si>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</sst>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6844402.1899999995</v>
      </c>
      <c r="D2" s="7">
        <f>'PR-RAS'!E6</f>
        <v>8987096.3000000007</v>
      </c>
      <c r="E2" s="7">
        <v>0</v>
      </c>
      <c r="F2" s="7">
        <v>0</v>
      </c>
      <c r="G2" s="8">
        <f t="shared" ref="G2:G274" si="0">(B2/1000)*(C2*1+D2*2)</f>
        <v>24818.594789999999</v>
      </c>
      <c r="H2" s="8">
        <f t="shared" ref="H2:H274" si="1">ABS(C2-ROUND(C2,0))+ABS(D2-ROUND(D2,0))</f>
        <v>0.49000000022351742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340582.62</v>
      </c>
      <c r="D45" s="2">
        <f>'PR-RAS'!E49</f>
        <v>1645874.5999999999</v>
      </c>
      <c r="E45" s="2">
        <v>0</v>
      </c>
      <c r="F45" s="2">
        <v>0</v>
      </c>
      <c r="G45" s="3">
        <f t="shared" si="0"/>
        <v>159822.60007999997</v>
      </c>
      <c r="H45" s="3">
        <f t="shared" si="1"/>
        <v>0.780000000144355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63301.86</v>
      </c>
      <c r="D57" s="2">
        <f>'PR-RAS'!E61</f>
        <v>45500.42</v>
      </c>
      <c r="E57" s="2">
        <v>0</v>
      </c>
      <c r="F57" s="2">
        <v>0</v>
      </c>
      <c r="G57" s="3">
        <f t="shared" si="0"/>
        <v>8640.9512000000013</v>
      </c>
      <c r="H57" s="3">
        <f t="shared" si="1"/>
        <v>0.55999999999767169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63301.86</v>
      </c>
      <c r="D58" s="2">
        <f>'PR-RAS'!E62</f>
        <v>45500.42</v>
      </c>
      <c r="E58" s="2">
        <v>0</v>
      </c>
      <c r="F58" s="2">
        <v>0</v>
      </c>
      <c r="G58" s="3">
        <f t="shared" si="0"/>
        <v>8795.2539000000015</v>
      </c>
      <c r="H58" s="3">
        <f t="shared" si="1"/>
        <v>0.55999999999767169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277280.76</v>
      </c>
      <c r="D70" s="2">
        <f>'PR-RAS'!E74</f>
        <v>1600374.18</v>
      </c>
      <c r="E70" s="2">
        <v>0</v>
      </c>
      <c r="F70" s="2">
        <v>0</v>
      </c>
      <c r="G70" s="3">
        <f t="shared" si="0"/>
        <v>239984.00928000003</v>
      </c>
      <c r="H70" s="3">
        <f t="shared" si="1"/>
        <v>0.41999999992549419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30500.29</v>
      </c>
      <c r="E71" s="2">
        <v>0</v>
      </c>
      <c r="F71" s="2">
        <v>0</v>
      </c>
      <c r="G71" s="3">
        <f t="shared" si="0"/>
        <v>4270.0406000000003</v>
      </c>
      <c r="H71" s="3">
        <f t="shared" si="1"/>
        <v>0.29000000000087311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277280.76</v>
      </c>
      <c r="D72" s="2">
        <f>'PR-RAS'!E76</f>
        <v>1569873.89</v>
      </c>
      <c r="E72" s="2">
        <v>0</v>
      </c>
      <c r="F72" s="2">
        <v>0</v>
      </c>
      <c r="G72" s="3">
        <f t="shared" si="0"/>
        <v>242609.02633999998</v>
      </c>
      <c r="H72" s="3">
        <f t="shared" si="1"/>
        <v>0.35000000009313226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147908.18</v>
      </c>
      <c r="D102" s="2">
        <f>'PR-RAS'!E106</f>
        <v>142420.17000000001</v>
      </c>
      <c r="E102" s="2">
        <v>0</v>
      </c>
      <c r="F102" s="2">
        <v>0</v>
      </c>
      <c r="G102" s="3">
        <f t="shared" si="0"/>
        <v>43707.600520000007</v>
      </c>
      <c r="H102" s="3">
        <f t="shared" si="1"/>
        <v>0.35000000000582077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147908.18</v>
      </c>
      <c r="D108" s="2">
        <f>'PR-RAS'!E112</f>
        <v>142420.17000000001</v>
      </c>
      <c r="E108" s="2">
        <v>0</v>
      </c>
      <c r="F108" s="2">
        <v>0</v>
      </c>
      <c r="G108" s="3">
        <f t="shared" si="0"/>
        <v>46304.091639999999</v>
      </c>
      <c r="H108" s="3">
        <f t="shared" si="1"/>
        <v>0.35000000000582077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147908.18</v>
      </c>
      <c r="D113" s="2">
        <f>'PR-RAS'!E117</f>
        <v>142420.17000000001</v>
      </c>
      <c r="E113" s="2">
        <v>0</v>
      </c>
      <c r="F113" s="2">
        <v>0</v>
      </c>
      <c r="G113" s="3">
        <f t="shared" si="0"/>
        <v>48467.834240000004</v>
      </c>
      <c r="H113" s="3">
        <f t="shared" si="1"/>
        <v>0.35000000000582077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838504.75999999989</v>
      </c>
      <c r="D121" s="2">
        <f>'PR-RAS'!E125</f>
        <v>890008.37</v>
      </c>
      <c r="E121" s="2">
        <v>0</v>
      </c>
      <c r="F121" s="2">
        <v>0</v>
      </c>
      <c r="G121" s="3">
        <f t="shared" si="0"/>
        <v>314222.58</v>
      </c>
      <c r="H121" s="3">
        <f t="shared" si="1"/>
        <v>0.61000000010244548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831128.94</v>
      </c>
      <c r="D122" s="2">
        <f>'PR-RAS'!E126</f>
        <v>889535.87</v>
      </c>
      <c r="E122" s="2">
        <v>0</v>
      </c>
      <c r="F122" s="2">
        <v>0</v>
      </c>
      <c r="G122" s="3">
        <f t="shared" si="0"/>
        <v>315834.28227999993</v>
      </c>
      <c r="H122" s="3">
        <f t="shared" si="1"/>
        <v>0.19000000006053597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656839.07999999996</v>
      </c>
      <c r="D123" s="2">
        <f>'PR-RAS'!E127</f>
        <v>752667.5</v>
      </c>
      <c r="E123" s="2">
        <v>0</v>
      </c>
      <c r="F123" s="2">
        <v>0</v>
      </c>
      <c r="G123" s="3">
        <f t="shared" si="0"/>
        <v>263785.23775999999</v>
      </c>
      <c r="H123" s="3">
        <f t="shared" si="1"/>
        <v>0.57999999995809048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174289.86</v>
      </c>
      <c r="D124" s="2">
        <f>'PR-RAS'!E128</f>
        <v>136868.37</v>
      </c>
      <c r="E124" s="2">
        <v>0</v>
      </c>
      <c r="F124" s="2">
        <v>0</v>
      </c>
      <c r="G124" s="3">
        <f t="shared" si="0"/>
        <v>55107.271799999995</v>
      </c>
      <c r="H124" s="3">
        <f t="shared" si="1"/>
        <v>0.51000000000931323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7375.82</v>
      </c>
      <c r="D125" s="2">
        <f>'PR-RAS'!E129</f>
        <v>472.5</v>
      </c>
      <c r="E125" s="2">
        <v>0</v>
      </c>
      <c r="F125" s="2">
        <v>0</v>
      </c>
      <c r="G125" s="3">
        <f t="shared" si="0"/>
        <v>1031.7816800000001</v>
      </c>
      <c r="H125" s="3">
        <f t="shared" si="1"/>
        <v>0.68000000000029104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7375.82</v>
      </c>
      <c r="D127" s="2">
        <f>'PR-RAS'!E131</f>
        <v>472.5</v>
      </c>
      <c r="E127" s="2">
        <v>0</v>
      </c>
      <c r="F127" s="2">
        <v>0</v>
      </c>
      <c r="G127" s="3">
        <f t="shared" si="0"/>
        <v>1048.4233199999999</v>
      </c>
      <c r="H127" s="3">
        <f t="shared" si="1"/>
        <v>0.68000000000029104</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5427925.5999999996</v>
      </c>
      <c r="D130" s="2">
        <f>'PR-RAS'!E134</f>
        <v>6203044</v>
      </c>
      <c r="E130" s="2">
        <v>0</v>
      </c>
      <c r="F130" s="2">
        <v>0</v>
      </c>
      <c r="G130" s="3">
        <f t="shared" si="0"/>
        <v>2300587.7544000004</v>
      </c>
      <c r="H130" s="3">
        <f t="shared" si="1"/>
        <v>0.40000000037252903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123692.33</v>
      </c>
      <c r="D131" s="2">
        <f>'PR-RAS'!E135</f>
        <v>231192.76</v>
      </c>
      <c r="E131" s="2">
        <v>0</v>
      </c>
      <c r="F131" s="2">
        <v>0</v>
      </c>
      <c r="G131" s="3">
        <f t="shared" si="0"/>
        <v>76190.120500000005</v>
      </c>
      <c r="H131" s="3">
        <f t="shared" si="1"/>
        <v>0.569999999992433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48957.05</v>
      </c>
      <c r="D132" s="2">
        <f>'PR-RAS'!E136</f>
        <v>72909.210000000006</v>
      </c>
      <c r="E132" s="2">
        <v>0</v>
      </c>
      <c r="F132" s="2">
        <v>0</v>
      </c>
      <c r="G132" s="3">
        <f t="shared" si="0"/>
        <v>25515.586570000007</v>
      </c>
      <c r="H132" s="3">
        <f t="shared" si="1"/>
        <v>0.26000000000931323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74735.28</v>
      </c>
      <c r="D133" s="2">
        <f>'PR-RAS'!E137</f>
        <v>158283.54999999999</v>
      </c>
      <c r="E133" s="2">
        <v>0</v>
      </c>
      <c r="F133" s="2">
        <v>0</v>
      </c>
      <c r="G133" s="3">
        <f t="shared" si="0"/>
        <v>51651.91416</v>
      </c>
      <c r="H133" s="3">
        <f t="shared" si="1"/>
        <v>0.73000000001047738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5304233.2699999996</v>
      </c>
      <c r="D135" s="2">
        <f>'PR-RAS'!E139</f>
        <v>5971851.2400000002</v>
      </c>
      <c r="E135" s="2">
        <v>0</v>
      </c>
      <c r="F135" s="2">
        <v>0</v>
      </c>
      <c r="G135" s="3">
        <f t="shared" si="0"/>
        <v>2311223.3905000002</v>
      </c>
      <c r="H135" s="3">
        <f t="shared" si="1"/>
        <v>0.50999999977648258</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89481.03</v>
      </c>
      <c r="D136" s="2">
        <f>'PR-RAS'!E140</f>
        <v>105749.16</v>
      </c>
      <c r="E136" s="2">
        <v>0</v>
      </c>
      <c r="F136" s="2">
        <v>0</v>
      </c>
      <c r="G136" s="3">
        <f t="shared" si="0"/>
        <v>40632.212249999997</v>
      </c>
      <c r="H136" s="3">
        <f t="shared" si="1"/>
        <v>0.19000000000232831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89481.03</v>
      </c>
      <c r="D147" s="2">
        <f>'PR-RAS'!E151</f>
        <v>105749.16</v>
      </c>
      <c r="E147" s="2">
        <v>0</v>
      </c>
      <c r="F147" s="2">
        <v>0</v>
      </c>
      <c r="G147" s="3">
        <f t="shared" si="0"/>
        <v>43942.985099999991</v>
      </c>
      <c r="H147" s="3">
        <f t="shared" si="1"/>
        <v>0.19000000000232831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6908847.6399999997</v>
      </c>
      <c r="D148" s="2">
        <f>'PR-RAS'!E152</f>
        <v>7411988.4800000004</v>
      </c>
      <c r="E148" s="2">
        <v>0</v>
      </c>
      <c r="F148" s="2">
        <v>0</v>
      </c>
      <c r="G148" s="3">
        <f t="shared" si="0"/>
        <v>3194725.2162000001</v>
      </c>
      <c r="H148" s="3">
        <f t="shared" si="1"/>
        <v>0.84000000078231096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4290323.3899999997</v>
      </c>
      <c r="D149" s="2">
        <f>'PR-RAS'!E153</f>
        <v>4582296.87</v>
      </c>
      <c r="E149" s="2">
        <v>0</v>
      </c>
      <c r="F149" s="2">
        <v>0</v>
      </c>
      <c r="G149" s="3">
        <f t="shared" si="0"/>
        <v>1991327.7352399998</v>
      </c>
      <c r="H149" s="3">
        <f t="shared" si="1"/>
        <v>0.51999999955296516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3619561.16</v>
      </c>
      <c r="D150" s="2">
        <f>'PR-RAS'!E154</f>
        <v>3840662.36</v>
      </c>
      <c r="E150" s="2">
        <v>0</v>
      </c>
      <c r="F150" s="2">
        <v>0</v>
      </c>
      <c r="G150" s="3">
        <f t="shared" si="0"/>
        <v>1683831.9961199998</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3472185.18</v>
      </c>
      <c r="D151" s="2">
        <f>'PR-RAS'!E155</f>
        <v>3542051.32</v>
      </c>
      <c r="E151" s="2">
        <v>0</v>
      </c>
      <c r="F151" s="2">
        <v>0</v>
      </c>
      <c r="G151" s="3">
        <f t="shared" si="0"/>
        <v>1583443.173</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147375.98000000001</v>
      </c>
      <c r="D153" s="2">
        <f>'PR-RAS'!E157</f>
        <v>298611.03999999998</v>
      </c>
      <c r="E153" s="2">
        <v>0</v>
      </c>
      <c r="F153" s="2">
        <v>0</v>
      </c>
      <c r="G153" s="3">
        <f t="shared" si="0"/>
        <v>113178.90511999998</v>
      </c>
      <c r="H153" s="3">
        <f t="shared" si="1"/>
        <v>5.9999999968567863E-2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115556.59</v>
      </c>
      <c r="D155" s="2">
        <f>'PR-RAS'!E159</f>
        <v>139038.44</v>
      </c>
      <c r="E155" s="2">
        <v>0</v>
      </c>
      <c r="F155" s="2">
        <v>0</v>
      </c>
      <c r="G155" s="3">
        <f t="shared" si="0"/>
        <v>60619.554379999994</v>
      </c>
      <c r="H155" s="3">
        <f t="shared" si="1"/>
        <v>0.85000000000582077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555205.64</v>
      </c>
      <c r="D156" s="2">
        <f>'PR-RAS'!E160</f>
        <v>602596.06999999995</v>
      </c>
      <c r="E156" s="2">
        <v>0</v>
      </c>
      <c r="F156" s="2">
        <v>0</v>
      </c>
      <c r="G156" s="3">
        <f t="shared" si="0"/>
        <v>272861.65589999995</v>
      </c>
      <c r="H156" s="3">
        <f t="shared" si="1"/>
        <v>0.42999999993480742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555205.64</v>
      </c>
      <c r="D158" s="2">
        <f>'PR-RAS'!E162</f>
        <v>602596.06999999995</v>
      </c>
      <c r="E158" s="2">
        <v>0</v>
      </c>
      <c r="F158" s="2">
        <v>0</v>
      </c>
      <c r="G158" s="3">
        <f t="shared" si="0"/>
        <v>276382.45145999995</v>
      </c>
      <c r="H158" s="3">
        <f t="shared" si="1"/>
        <v>0.42999999993480742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2586959.67</v>
      </c>
      <c r="D160" s="2">
        <f>'PR-RAS'!E164</f>
        <v>2781226.7</v>
      </c>
      <c r="E160" s="2">
        <v>0</v>
      </c>
      <c r="F160" s="2">
        <v>0</v>
      </c>
      <c r="G160" s="3">
        <f t="shared" si="0"/>
        <v>1295756.6781300001</v>
      </c>
      <c r="H160" s="3">
        <f t="shared" si="1"/>
        <v>0.62999999988824129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147785.29</v>
      </c>
      <c r="D161" s="2">
        <f>'PR-RAS'!E165</f>
        <v>150535.88000000003</v>
      </c>
      <c r="E161" s="2">
        <v>0</v>
      </c>
      <c r="F161" s="2">
        <v>0</v>
      </c>
      <c r="G161" s="3">
        <f t="shared" si="0"/>
        <v>71817.128000000012</v>
      </c>
      <c r="H161" s="3">
        <f t="shared" si="1"/>
        <v>0.40999999997438863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8775.92</v>
      </c>
      <c r="D162" s="2">
        <f>'PR-RAS'!E166</f>
        <v>8708.42</v>
      </c>
      <c r="E162" s="2">
        <v>0</v>
      </c>
      <c r="F162" s="2">
        <v>0</v>
      </c>
      <c r="G162" s="3">
        <f t="shared" si="0"/>
        <v>4217.0343600000006</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134164.46</v>
      </c>
      <c r="D163" s="2">
        <f>'PR-RAS'!E167</f>
        <v>136456.26</v>
      </c>
      <c r="E163" s="2">
        <v>0</v>
      </c>
      <c r="F163" s="2">
        <v>0</v>
      </c>
      <c r="G163" s="3">
        <f t="shared" si="0"/>
        <v>65946.470759999997</v>
      </c>
      <c r="H163" s="3">
        <f t="shared" si="1"/>
        <v>0.72000000000116415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4844.91</v>
      </c>
      <c r="D164" s="2">
        <f>'PR-RAS'!E168</f>
        <v>5371.2</v>
      </c>
      <c r="E164" s="2">
        <v>0</v>
      </c>
      <c r="F164" s="2">
        <v>0</v>
      </c>
      <c r="G164" s="3">
        <f t="shared" si="0"/>
        <v>2540.73153</v>
      </c>
      <c r="H164" s="3">
        <f t="shared" si="1"/>
        <v>0.28999999999996362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1929297.21</v>
      </c>
      <c r="D166" s="2">
        <f>'PR-RAS'!E170</f>
        <v>2020934.29</v>
      </c>
      <c r="E166" s="2">
        <v>0</v>
      </c>
      <c r="F166" s="2">
        <v>0</v>
      </c>
      <c r="G166" s="3">
        <f t="shared" si="0"/>
        <v>985242.35535000009</v>
      </c>
      <c r="H166" s="3">
        <f t="shared" si="1"/>
        <v>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23456.76</v>
      </c>
      <c r="D167" s="2">
        <f>'PR-RAS'!E171</f>
        <v>20930.05</v>
      </c>
      <c r="E167" s="2">
        <v>0</v>
      </c>
      <c r="F167" s="2">
        <v>0</v>
      </c>
      <c r="G167" s="3">
        <f t="shared" si="0"/>
        <v>10842.598760000001</v>
      </c>
      <c r="H167" s="3">
        <f t="shared" si="1"/>
        <v>0.29000000000087311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1708704.44</v>
      </c>
      <c r="D168" s="2">
        <f>'PR-RAS'!E172</f>
        <v>1813487.03</v>
      </c>
      <c r="E168" s="2">
        <v>0</v>
      </c>
      <c r="F168" s="2">
        <v>0</v>
      </c>
      <c r="G168" s="3">
        <f t="shared" si="0"/>
        <v>891058.30950000009</v>
      </c>
      <c r="H168" s="3">
        <f t="shared" si="1"/>
        <v>0.46999999997206032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186269.23</v>
      </c>
      <c r="D169" s="2">
        <f>'PR-RAS'!E173</f>
        <v>174954.65</v>
      </c>
      <c r="E169" s="2">
        <v>0</v>
      </c>
      <c r="F169" s="2">
        <v>0</v>
      </c>
      <c r="G169" s="3">
        <f t="shared" si="0"/>
        <v>90077.993040000016</v>
      </c>
      <c r="H169" s="3">
        <f t="shared" si="1"/>
        <v>0.58000000001629815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5322.31</v>
      </c>
      <c r="D170" s="2">
        <f>'PR-RAS'!E174</f>
        <v>7273.15</v>
      </c>
      <c r="E170" s="2">
        <v>0</v>
      </c>
      <c r="F170" s="2">
        <v>0</v>
      </c>
      <c r="G170" s="3">
        <f t="shared" si="0"/>
        <v>3357.7950900000005</v>
      </c>
      <c r="H170" s="3">
        <f t="shared" si="1"/>
        <v>0.46000000000003638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4127.6899999999996</v>
      </c>
      <c r="D171" s="2">
        <f>'PR-RAS'!E175</f>
        <v>2682.07</v>
      </c>
      <c r="E171" s="2">
        <v>0</v>
      </c>
      <c r="F171" s="2">
        <v>0</v>
      </c>
      <c r="G171" s="3">
        <f t="shared" si="0"/>
        <v>1613.6111000000001</v>
      </c>
      <c r="H171" s="3">
        <f t="shared" si="1"/>
        <v>0.38000000000056389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1416.78</v>
      </c>
      <c r="D173" s="2">
        <f>'PR-RAS'!E177</f>
        <v>1607.34</v>
      </c>
      <c r="E173" s="2">
        <v>0</v>
      </c>
      <c r="F173" s="2">
        <v>0</v>
      </c>
      <c r="G173" s="3">
        <f t="shared" si="0"/>
        <v>796.61111999999991</v>
      </c>
      <c r="H173" s="3">
        <f t="shared" si="1"/>
        <v>0.55999999999994543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437074.74</v>
      </c>
      <c r="D174" s="2">
        <f>'PR-RAS'!E178</f>
        <v>467696.06</v>
      </c>
      <c r="E174" s="2">
        <v>0</v>
      </c>
      <c r="F174" s="2">
        <v>0</v>
      </c>
      <c r="G174" s="3">
        <f t="shared" si="0"/>
        <v>237436.76677999995</v>
      </c>
      <c r="H174" s="3">
        <f t="shared" si="1"/>
        <v>0.32000000000698492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32013.21</v>
      </c>
      <c r="D175" s="2">
        <f>'PR-RAS'!E179</f>
        <v>35190.730000000003</v>
      </c>
      <c r="E175" s="2">
        <v>0</v>
      </c>
      <c r="F175" s="2">
        <v>0</v>
      </c>
      <c r="G175" s="3">
        <f t="shared" si="0"/>
        <v>17816.672580000002</v>
      </c>
      <c r="H175" s="3">
        <f t="shared" si="1"/>
        <v>0.47999999999592546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84545.18</v>
      </c>
      <c r="D176" s="2">
        <f>'PR-RAS'!E180</f>
        <v>93818.73</v>
      </c>
      <c r="E176" s="2">
        <v>0</v>
      </c>
      <c r="F176" s="2">
        <v>0</v>
      </c>
      <c r="G176" s="3">
        <f t="shared" si="0"/>
        <v>47631.962</v>
      </c>
      <c r="H176" s="3">
        <f t="shared" si="1"/>
        <v>0.44999999999708962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1230.6500000000001</v>
      </c>
      <c r="D177" s="2">
        <f>'PR-RAS'!E181</f>
        <v>1436.3</v>
      </c>
      <c r="E177" s="2">
        <v>0</v>
      </c>
      <c r="F177" s="2">
        <v>0</v>
      </c>
      <c r="G177" s="3">
        <f t="shared" si="0"/>
        <v>722.17199999999991</v>
      </c>
      <c r="H177" s="3">
        <f t="shared" si="1"/>
        <v>0.64999999999986358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39537.279999999999</v>
      </c>
      <c r="D178" s="2">
        <f>'PR-RAS'!E182</f>
        <v>57166.54</v>
      </c>
      <c r="E178" s="2">
        <v>0</v>
      </c>
      <c r="F178" s="2">
        <v>0</v>
      </c>
      <c r="G178" s="3">
        <f t="shared" si="0"/>
        <v>27235.053719999996</v>
      </c>
      <c r="H178" s="3">
        <f t="shared" si="1"/>
        <v>0.73999999999796273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5614.79</v>
      </c>
      <c r="D179" s="2">
        <f>'PR-RAS'!E183</f>
        <v>5842.6</v>
      </c>
      <c r="E179" s="2">
        <v>0</v>
      </c>
      <c r="F179" s="2">
        <v>0</v>
      </c>
      <c r="G179" s="3">
        <f t="shared" si="0"/>
        <v>3079.39822</v>
      </c>
      <c r="H179" s="3">
        <f t="shared" si="1"/>
        <v>0.60999999999967258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120122.47</v>
      </c>
      <c r="D180" s="2">
        <f>'PR-RAS'!E184</f>
        <v>101887.6</v>
      </c>
      <c r="E180" s="2">
        <v>0</v>
      </c>
      <c r="F180" s="2">
        <v>0</v>
      </c>
      <c r="G180" s="3">
        <f t="shared" si="0"/>
        <v>57977.682930000003</v>
      </c>
      <c r="H180" s="3">
        <f t="shared" si="1"/>
        <v>0.86999999999534339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98007.98</v>
      </c>
      <c r="D181" s="2">
        <f>'PR-RAS'!E185</f>
        <v>110284.95</v>
      </c>
      <c r="E181" s="2">
        <v>0</v>
      </c>
      <c r="F181" s="2">
        <v>0</v>
      </c>
      <c r="G181" s="3">
        <f t="shared" si="0"/>
        <v>57344.018400000001</v>
      </c>
      <c r="H181" s="3">
        <f t="shared" si="1"/>
        <v>7.0000000006984919E-2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40544.15</v>
      </c>
      <c r="D182" s="2">
        <f>'PR-RAS'!E186</f>
        <v>47554.55</v>
      </c>
      <c r="E182" s="2">
        <v>0</v>
      </c>
      <c r="F182" s="2">
        <v>0</v>
      </c>
      <c r="G182" s="3">
        <f t="shared" si="0"/>
        <v>24553.238249999999</v>
      </c>
      <c r="H182" s="3">
        <f t="shared" si="1"/>
        <v>0.59999999999854481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15459.03</v>
      </c>
      <c r="D183" s="2">
        <f>'PR-RAS'!E187</f>
        <v>14514.06</v>
      </c>
      <c r="E183" s="2">
        <v>0</v>
      </c>
      <c r="F183" s="2">
        <v>0</v>
      </c>
      <c r="G183" s="3">
        <f t="shared" si="0"/>
        <v>8096.6612999999998</v>
      </c>
      <c r="H183" s="3">
        <f t="shared" si="1"/>
        <v>9.0000000000145519E-2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57863.34</v>
      </c>
      <c r="D185" s="2">
        <f>'PR-RAS'!E189</f>
        <v>112659.45</v>
      </c>
      <c r="E185" s="2">
        <v>0</v>
      </c>
      <c r="F185" s="2">
        <v>0</v>
      </c>
      <c r="G185" s="3">
        <f t="shared" ref="G185:G189" si="6">(B185/1000)*(C185*1+D185*2)</f>
        <v>52105.532159999995</v>
      </c>
      <c r="H185" s="3">
        <f t="shared" ref="H185:H189" si="7">ABS(C185-ROUND(C185,0))+ABS(D185-ROUND(D185,0))</f>
        <v>0.78999999999359716</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57863.34</v>
      </c>
      <c r="D186" s="2">
        <f>'PR-RAS'!E190</f>
        <v>112659.45</v>
      </c>
      <c r="E186" s="2">
        <v>0</v>
      </c>
      <c r="F186" s="2">
        <v>0</v>
      </c>
      <c r="G186" s="3">
        <f t="shared" si="6"/>
        <v>52388.714399999997</v>
      </c>
      <c r="H186" s="3">
        <f t="shared" si="7"/>
        <v>0.78999999999359716</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14939.09</v>
      </c>
      <c r="D190" s="2">
        <f>'PR-RAS'!E194</f>
        <v>29401.02</v>
      </c>
      <c r="E190" s="2">
        <v>0</v>
      </c>
      <c r="F190" s="2">
        <v>0</v>
      </c>
      <c r="G190" s="3">
        <f t="shared" si="0"/>
        <v>13937.07357</v>
      </c>
      <c r="H190" s="3">
        <f t="shared" si="1"/>
        <v>0.11000000000058208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4312.26</v>
      </c>
      <c r="D191" s="2">
        <f>'PR-RAS'!E195</f>
        <v>9246.34</v>
      </c>
      <c r="E191" s="2">
        <v>0</v>
      </c>
      <c r="F191" s="2">
        <v>0</v>
      </c>
      <c r="G191" s="3">
        <f t="shared" si="0"/>
        <v>4332.9386000000004</v>
      </c>
      <c r="H191" s="3">
        <f t="shared" si="1"/>
        <v>0.6000000000003638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6586.1</v>
      </c>
      <c r="D192" s="2">
        <f>'PR-RAS'!E196</f>
        <v>6357.97</v>
      </c>
      <c r="E192" s="2">
        <v>0</v>
      </c>
      <c r="F192" s="2">
        <v>0</v>
      </c>
      <c r="G192" s="3">
        <f t="shared" si="0"/>
        <v>3686.6896400000001</v>
      </c>
      <c r="H192" s="3">
        <f t="shared" si="1"/>
        <v>0.13000000000010914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1552.3</v>
      </c>
      <c r="D194" s="2">
        <f>'PR-RAS'!E198</f>
        <v>1636.8</v>
      </c>
      <c r="E194" s="2">
        <v>0</v>
      </c>
      <c r="F194" s="2">
        <v>0</v>
      </c>
      <c r="G194" s="3">
        <f t="shared" si="0"/>
        <v>931.39869999999996</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2448.4299999999998</v>
      </c>
      <c r="D195" s="2">
        <f>'PR-RAS'!E199</f>
        <v>11999.91</v>
      </c>
      <c r="E195" s="2">
        <v>0</v>
      </c>
      <c r="F195" s="2">
        <v>0</v>
      </c>
      <c r="G195" s="3">
        <f t="shared" si="0"/>
        <v>5130.9605000000001</v>
      </c>
      <c r="H195" s="3">
        <f t="shared" si="1"/>
        <v>0.51999999999998181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v>
      </c>
      <c r="D197" s="2">
        <f>'PR-RAS'!E201</f>
        <v>160</v>
      </c>
      <c r="E197" s="2">
        <v>0</v>
      </c>
      <c r="F197" s="2">
        <v>0</v>
      </c>
      <c r="G197" s="3">
        <f t="shared" si="0"/>
        <v>70.56</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31564.58</v>
      </c>
      <c r="D198" s="2">
        <f>'PR-RAS'!E202</f>
        <v>48464.91</v>
      </c>
      <c r="E198" s="2">
        <v>0</v>
      </c>
      <c r="F198" s="2">
        <v>0</v>
      </c>
      <c r="G198" s="3">
        <f t="shared" si="0"/>
        <v>25313.396800000002</v>
      </c>
      <c r="H198" s="3">
        <f t="shared" si="1"/>
        <v>0.50999999999476131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6164.04</v>
      </c>
      <c r="E204" s="2">
        <v>0</v>
      </c>
      <c r="F204" s="2">
        <v>0</v>
      </c>
      <c r="G204" s="3">
        <f t="shared" si="0"/>
        <v>2502.6002400000002</v>
      </c>
      <c r="H204" s="3">
        <f t="shared" si="1"/>
        <v>3.999999999996362E-2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6164.04</v>
      </c>
      <c r="E208" s="2">
        <v>0</v>
      </c>
      <c r="F208" s="2">
        <v>0</v>
      </c>
      <c r="G208" s="3">
        <f t="shared" si="0"/>
        <v>2551.9125599999998</v>
      </c>
      <c r="H208" s="3">
        <f t="shared" si="1"/>
        <v>3.999999999996362E-2</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31564.58</v>
      </c>
      <c r="D212" s="2">
        <f>'PR-RAS'!E216</f>
        <v>42300.87</v>
      </c>
      <c r="E212" s="2">
        <v>0</v>
      </c>
      <c r="F212" s="2">
        <v>0</v>
      </c>
      <c r="G212" s="3">
        <f t="shared" si="0"/>
        <v>24511.093520000002</v>
      </c>
      <c r="H212" s="3">
        <f t="shared" si="1"/>
        <v>0.54999999999563443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13700.52</v>
      </c>
      <c r="D213" s="2">
        <f>'PR-RAS'!E217</f>
        <v>17520.580000000002</v>
      </c>
      <c r="E213" s="2">
        <v>0</v>
      </c>
      <c r="F213" s="2">
        <v>0</v>
      </c>
      <c r="G213" s="3">
        <f t="shared" si="0"/>
        <v>10333.236160000002</v>
      </c>
      <c r="H213" s="3">
        <f t="shared" si="1"/>
        <v>0.89999999999781721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17864.060000000001</v>
      </c>
      <c r="D215" s="2">
        <f>'PR-RAS'!E219</f>
        <v>24780.29</v>
      </c>
      <c r="E215" s="2">
        <v>0</v>
      </c>
      <c r="F215" s="2">
        <v>0</v>
      </c>
      <c r="G215" s="3">
        <f t="shared" si="0"/>
        <v>14428.872959999999</v>
      </c>
      <c r="H215" s="3">
        <f t="shared" si="1"/>
        <v>0.35000000000218279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6908847.6399999997</v>
      </c>
      <c r="D295" s="2">
        <f>'PR-RAS'!E299</f>
        <v>7411988.4800000004</v>
      </c>
      <c r="E295" s="2">
        <v>0</v>
      </c>
      <c r="F295" s="2">
        <v>0</v>
      </c>
      <c r="G295" s="3">
        <f t="shared" si="12"/>
        <v>6389450.4324000003</v>
      </c>
      <c r="H295" s="3">
        <f t="shared" si="13"/>
        <v>0.84000000078231096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1575107.8200000003</v>
      </c>
      <c r="E296" s="2">
        <v>0</v>
      </c>
      <c r="F296" s="2">
        <v>0</v>
      </c>
      <c r="G296" s="3">
        <f t="shared" si="12"/>
        <v>929313.61380000017</v>
      </c>
      <c r="H296" s="3">
        <f t="shared" si="13"/>
        <v>0.17999999970197678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64445.450000000186</v>
      </c>
      <c r="D297" s="2">
        <f>'PR-RAS'!E301</f>
        <v>0</v>
      </c>
      <c r="E297" s="2">
        <v>0</v>
      </c>
      <c r="F297" s="2">
        <v>0</v>
      </c>
      <c r="G297" s="3">
        <f t="shared" si="12"/>
        <v>19075.853200000056</v>
      </c>
      <c r="H297" s="3">
        <f t="shared" si="13"/>
        <v>0.45000000018626451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63544.42</v>
      </c>
      <c r="E298" s="2">
        <v>0</v>
      </c>
      <c r="F298" s="2">
        <v>0</v>
      </c>
      <c r="G298" s="3">
        <f t="shared" si="12"/>
        <v>37745.385479999997</v>
      </c>
      <c r="H298" s="3">
        <f t="shared" si="13"/>
        <v>0.41999999999825377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2964446.92</v>
      </c>
      <c r="D299" s="2">
        <f>'PR-RAS'!E303</f>
        <v>0</v>
      </c>
      <c r="E299" s="2">
        <v>0</v>
      </c>
      <c r="F299" s="2">
        <v>0</v>
      </c>
      <c r="G299" s="3">
        <f t="shared" si="12"/>
        <v>883405.18215999997</v>
      </c>
      <c r="H299" s="3">
        <f t="shared" si="13"/>
        <v>8.0000000074505806E-2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1531916.66</v>
      </c>
      <c r="D300" s="2">
        <f>'PR-RAS'!E304</f>
        <v>2035403.11</v>
      </c>
      <c r="E300" s="2">
        <v>0</v>
      </c>
      <c r="F300" s="2">
        <v>0</v>
      </c>
      <c r="G300" s="3">
        <f t="shared" si="12"/>
        <v>1675214.1411199998</v>
      </c>
      <c r="H300" s="3">
        <f t="shared" si="13"/>
        <v>0.45000000018626451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25218.16</v>
      </c>
      <c r="D301" s="2">
        <f>'PR-RAS'!E305</f>
        <v>48553.97</v>
      </c>
      <c r="E301" s="2">
        <v>0</v>
      </c>
      <c r="F301" s="2">
        <v>0</v>
      </c>
      <c r="G301" s="3">
        <f t="shared" si="12"/>
        <v>36697.83</v>
      </c>
      <c r="H301" s="3">
        <f t="shared" si="13"/>
        <v>0.18999999999869033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1466071.74</v>
      </c>
      <c r="D302" s="2">
        <f>'PR-RAS'!E306</f>
        <v>1938298.92</v>
      </c>
      <c r="E302" s="2">
        <v>0</v>
      </c>
      <c r="F302" s="2">
        <v>0</v>
      </c>
      <c r="G302" s="3">
        <f t="shared" si="12"/>
        <v>1608143.5435800001</v>
      </c>
      <c r="H302" s="3">
        <f t="shared" si="13"/>
        <v>0.34000000008381903</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1465.5099999999998</v>
      </c>
      <c r="D303" s="2">
        <f>'PR-RAS'!E308</f>
        <v>359.69</v>
      </c>
      <c r="E303" s="2">
        <v>0</v>
      </c>
      <c r="F303" s="2">
        <v>0</v>
      </c>
      <c r="G303" s="3">
        <f t="shared" si="12"/>
        <v>659.83677999999998</v>
      </c>
      <c r="H303" s="3">
        <f t="shared" si="13"/>
        <v>0.80000000000023874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350</v>
      </c>
      <c r="E304" s="2">
        <v>0</v>
      </c>
      <c r="F304" s="2">
        <v>0</v>
      </c>
      <c r="G304" s="3">
        <f t="shared" si="12"/>
        <v>212.1</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350</v>
      </c>
      <c r="E305" s="2">
        <v>0</v>
      </c>
      <c r="F305" s="2">
        <v>0</v>
      </c>
      <c r="G305" s="3">
        <f t="shared" si="12"/>
        <v>212.79999999999998</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350</v>
      </c>
      <c r="E306" s="2">
        <v>0</v>
      </c>
      <c r="F306" s="2">
        <v>0</v>
      </c>
      <c r="G306" s="3">
        <f t="shared" si="12"/>
        <v>213.5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1465.5099999999998</v>
      </c>
      <c r="D316" s="2">
        <f>'PR-RAS'!E321</f>
        <v>9.69</v>
      </c>
      <c r="E316" s="2">
        <v>0</v>
      </c>
      <c r="F316" s="2">
        <v>0</v>
      </c>
      <c r="G316" s="3">
        <f t="shared" si="12"/>
        <v>467.74034999999998</v>
      </c>
      <c r="H316" s="3">
        <f t="shared" si="13"/>
        <v>0.80000000000023697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1066.8599999999999</v>
      </c>
      <c r="D317" s="2">
        <f>'PR-RAS'!E322</f>
        <v>9.69</v>
      </c>
      <c r="E317" s="2">
        <v>0</v>
      </c>
      <c r="F317" s="2">
        <v>0</v>
      </c>
      <c r="G317" s="3">
        <f t="shared" si="12"/>
        <v>343.25184000000002</v>
      </c>
      <c r="H317" s="3">
        <f t="shared" si="13"/>
        <v>0.45000000000010054</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1066.8599999999999</v>
      </c>
      <c r="D318" s="2">
        <f>'PR-RAS'!E323</f>
        <v>9.69</v>
      </c>
      <c r="E318" s="2">
        <v>0</v>
      </c>
      <c r="F318" s="2">
        <v>0</v>
      </c>
      <c r="G318" s="3">
        <f t="shared" si="12"/>
        <v>344.33807999999999</v>
      </c>
      <c r="H318" s="3">
        <f t="shared" si="13"/>
        <v>0.45000000000010054</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398.65</v>
      </c>
      <c r="D331" s="2">
        <f>'PR-RAS'!E336</f>
        <v>0</v>
      </c>
      <c r="E331" s="2">
        <v>0</v>
      </c>
      <c r="F331" s="2">
        <v>0</v>
      </c>
      <c r="G331" s="3">
        <f t="shared" si="12"/>
        <v>131.55449999999999</v>
      </c>
      <c r="H331" s="3">
        <f t="shared" si="13"/>
        <v>0.35000000000002274</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398.65</v>
      </c>
      <c r="D332" s="2">
        <f>'PR-RAS'!E337</f>
        <v>0</v>
      </c>
      <c r="E332" s="2">
        <v>0</v>
      </c>
      <c r="F332" s="2">
        <v>0</v>
      </c>
      <c r="G332" s="3">
        <f t="shared" si="12"/>
        <v>131.95314999999999</v>
      </c>
      <c r="H332" s="3">
        <f t="shared" si="13"/>
        <v>0.35000000000002274</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139318.76</v>
      </c>
      <c r="D355" s="2">
        <f>'PR-RAS'!E360</f>
        <v>2466635.2200000002</v>
      </c>
      <c r="E355" s="2">
        <v>0</v>
      </c>
      <c r="F355" s="2">
        <v>0</v>
      </c>
      <c r="G355" s="3">
        <f t="shared" si="12"/>
        <v>1795696.5767999999</v>
      </c>
      <c r="H355" s="3">
        <f t="shared" si="13"/>
        <v>0.46000000019557774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104354.61000000002</v>
      </c>
      <c r="D368" s="2">
        <f>'PR-RAS'!E373</f>
        <v>118754.31000000001</v>
      </c>
      <c r="E368" s="2">
        <v>0</v>
      </c>
      <c r="F368" s="2">
        <v>0</v>
      </c>
      <c r="G368" s="3">
        <f t="shared" si="12"/>
        <v>125463.80541000002</v>
      </c>
      <c r="H368" s="3">
        <f t="shared" si="13"/>
        <v>0.69999999999708962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102167.11000000002</v>
      </c>
      <c r="D374" s="2">
        <f>'PR-RAS'!E379</f>
        <v>96185.150000000009</v>
      </c>
      <c r="E374" s="2">
        <v>0</v>
      </c>
      <c r="F374" s="2">
        <v>0</v>
      </c>
      <c r="G374" s="3">
        <f t="shared" si="12"/>
        <v>109862.45393000002</v>
      </c>
      <c r="H374" s="3">
        <f t="shared" si="13"/>
        <v>0.26000000002386514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47522.73</v>
      </c>
      <c r="D375" s="2">
        <f>'PR-RAS'!E380</f>
        <v>33215.14</v>
      </c>
      <c r="E375" s="2">
        <v>0</v>
      </c>
      <c r="F375" s="2">
        <v>0</v>
      </c>
      <c r="G375" s="3">
        <f t="shared" si="12"/>
        <v>42618.425740000006</v>
      </c>
      <c r="H375" s="3">
        <f t="shared" si="13"/>
        <v>0.4099999999962165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812.4</v>
      </c>
      <c r="E376" s="2">
        <v>0</v>
      </c>
      <c r="F376" s="2">
        <v>0</v>
      </c>
      <c r="G376" s="3">
        <f t="shared" si="12"/>
        <v>609.29999999999995</v>
      </c>
      <c r="H376" s="3">
        <f t="shared" si="13"/>
        <v>0.39999999999997726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22471.65</v>
      </c>
      <c r="D377" s="2">
        <f>'PR-RAS'!E382</f>
        <v>3641.31</v>
      </c>
      <c r="E377" s="2">
        <v>0</v>
      </c>
      <c r="F377" s="2">
        <v>0</v>
      </c>
      <c r="G377" s="3">
        <f t="shared" si="12"/>
        <v>11187.605520000001</v>
      </c>
      <c r="H377" s="3">
        <f t="shared" si="13"/>
        <v>0.65999999999849024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29438.13</v>
      </c>
      <c r="D378" s="2">
        <f>'PR-RAS'!E383</f>
        <v>57746.5</v>
      </c>
      <c r="E378" s="2">
        <v>0</v>
      </c>
      <c r="F378" s="2">
        <v>0</v>
      </c>
      <c r="G378" s="3">
        <f t="shared" si="12"/>
        <v>54639.036010000003</v>
      </c>
      <c r="H378" s="3">
        <f t="shared" si="13"/>
        <v>0.63000000000101863</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2734.6</v>
      </c>
      <c r="D381" s="2">
        <f>'PR-RAS'!E386</f>
        <v>769.8</v>
      </c>
      <c r="E381" s="2">
        <v>0</v>
      </c>
      <c r="F381" s="2">
        <v>0</v>
      </c>
      <c r="G381" s="3">
        <f t="shared" si="12"/>
        <v>1624.1959999999999</v>
      </c>
      <c r="H381" s="3">
        <f t="shared" si="13"/>
        <v>0.60000000000013642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16900.41</v>
      </c>
      <c r="E383" s="2">
        <v>0</v>
      </c>
      <c r="F383" s="2">
        <v>0</v>
      </c>
      <c r="G383" s="3">
        <f t="shared" si="12"/>
        <v>12911.91324</v>
      </c>
      <c r="H383" s="3">
        <f t="shared" si="13"/>
        <v>0.40999999999985448</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16900.41</v>
      </c>
      <c r="E384" s="2">
        <v>0</v>
      </c>
      <c r="F384" s="2">
        <v>0</v>
      </c>
      <c r="G384" s="3">
        <f t="shared" si="12"/>
        <v>12945.71406</v>
      </c>
      <c r="H384" s="3">
        <f t="shared" si="13"/>
        <v>0.40999999999985448</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2187.5</v>
      </c>
      <c r="D396" s="2">
        <f>'PR-RAS'!E401</f>
        <v>5668.75</v>
      </c>
      <c r="E396" s="2">
        <v>0</v>
      </c>
      <c r="F396" s="2">
        <v>0</v>
      </c>
      <c r="G396" s="3">
        <f t="shared" si="12"/>
        <v>5342.375</v>
      </c>
      <c r="H396" s="3">
        <f t="shared" si="13"/>
        <v>0.75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2187.5</v>
      </c>
      <c r="D398" s="2">
        <f>'PR-RAS'!E403</f>
        <v>5668.75</v>
      </c>
      <c r="E398" s="2">
        <v>0</v>
      </c>
      <c r="F398" s="2">
        <v>0</v>
      </c>
      <c r="G398" s="3">
        <f t="shared" si="12"/>
        <v>5369.4250000000002</v>
      </c>
      <c r="H398" s="3">
        <f t="shared" si="13"/>
        <v>0.75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34964.15</v>
      </c>
      <c r="D407" s="2">
        <f>'PR-RAS'!E412</f>
        <v>2347880.91</v>
      </c>
      <c r="E407" s="2">
        <v>0</v>
      </c>
      <c r="F407" s="2">
        <v>0</v>
      </c>
      <c r="G407" s="3">
        <f t="shared" si="12"/>
        <v>1920674.7438200004</v>
      </c>
      <c r="H407" s="3">
        <f t="shared" si="13"/>
        <v>0.23999999985244358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34964.15</v>
      </c>
      <c r="D408" s="2">
        <f>'PR-RAS'!E413</f>
        <v>2347880.91</v>
      </c>
      <c r="E408" s="2">
        <v>0</v>
      </c>
      <c r="F408" s="2">
        <v>0</v>
      </c>
      <c r="G408" s="3">
        <f t="shared" si="12"/>
        <v>1925405.4697900002</v>
      </c>
      <c r="H408" s="3">
        <f t="shared" si="13"/>
        <v>0.23999999985244358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137853.25</v>
      </c>
      <c r="D413" s="2">
        <f>'PR-RAS'!E418</f>
        <v>2466275.5300000003</v>
      </c>
      <c r="E413" s="2">
        <v>0</v>
      </c>
      <c r="F413" s="2">
        <v>0</v>
      </c>
      <c r="G413" s="3">
        <f t="shared" si="12"/>
        <v>2089006.5757200001</v>
      </c>
      <c r="H413" s="3">
        <f t="shared" si="13"/>
        <v>0.71999999973922968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1020827.79</v>
      </c>
      <c r="D415" s="2">
        <f>'PR-RAS'!E420</f>
        <v>3713903.87</v>
      </c>
      <c r="E415" s="2">
        <v>0</v>
      </c>
      <c r="F415" s="2">
        <v>0</v>
      </c>
      <c r="G415" s="3">
        <f t="shared" si="12"/>
        <v>3497735.1094200001</v>
      </c>
      <c r="H415" s="3">
        <f t="shared" si="13"/>
        <v>0.33999999985098839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6845867.6999999993</v>
      </c>
      <c r="D417" s="2">
        <f>'PR-RAS'!E422</f>
        <v>8987455.9900000002</v>
      </c>
      <c r="E417" s="2">
        <v>0</v>
      </c>
      <c r="F417" s="2">
        <v>0</v>
      </c>
      <c r="G417" s="3">
        <f t="shared" si="12"/>
        <v>10325444.34688</v>
      </c>
      <c r="H417" s="3">
        <f t="shared" si="13"/>
        <v>0.31000000052154064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7048166.3999999994</v>
      </c>
      <c r="D418" s="2">
        <f>'PR-RAS'!E423</f>
        <v>9878623.7000000011</v>
      </c>
      <c r="E418" s="2">
        <v>0</v>
      </c>
      <c r="F418" s="2">
        <v>0</v>
      </c>
      <c r="G418" s="3">
        <f t="shared" si="12"/>
        <v>11177857.5546</v>
      </c>
      <c r="H418" s="3">
        <f t="shared" si="13"/>
        <v>0.69999999832361937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202298.70000000019</v>
      </c>
      <c r="D420" s="2">
        <f>'PR-RAS'!E425</f>
        <v>891167.71000000089</v>
      </c>
      <c r="E420" s="2">
        <v>0</v>
      </c>
      <c r="F420" s="2">
        <v>0</v>
      </c>
      <c r="G420" s="3">
        <f t="shared" si="12"/>
        <v>831561.69628000085</v>
      </c>
      <c r="H420" s="3">
        <f t="shared" si="13"/>
        <v>0.58999999891966581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3985274.71</v>
      </c>
      <c r="D422" s="2">
        <f>'PR-RAS'!E427</f>
        <v>3650359.45</v>
      </c>
      <c r="E422" s="2">
        <v>0</v>
      </c>
      <c r="F422" s="2">
        <v>0</v>
      </c>
      <c r="G422" s="3">
        <f t="shared" si="12"/>
        <v>4751403.3098099995</v>
      </c>
      <c r="H422" s="3">
        <f t="shared" si="13"/>
        <v>0.74000000022351742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1531916.66</v>
      </c>
      <c r="D423" s="2">
        <f>'PR-RAS'!E428</f>
        <v>2035403.11</v>
      </c>
      <c r="E423" s="2">
        <v>0</v>
      </c>
      <c r="F423" s="2">
        <v>0</v>
      </c>
      <c r="G423" s="3">
        <f t="shared" si="12"/>
        <v>2364349.0553599996</v>
      </c>
      <c r="H423" s="3">
        <f t="shared" si="13"/>
        <v>0.45000000018626451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1176208.95</v>
      </c>
      <c r="E424" s="2">
        <v>0</v>
      </c>
      <c r="F424" s="2">
        <v>0</v>
      </c>
      <c r="G424" s="3">
        <f t="shared" si="12"/>
        <v>995072.77169999992</v>
      </c>
      <c r="H424" s="3">
        <f t="shared" si="13"/>
        <v>5.0000000046566129E-2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1176208.95</v>
      </c>
      <c r="E485" s="2">
        <v>0</v>
      </c>
      <c r="F485" s="2">
        <v>0</v>
      </c>
      <c r="G485" s="3">
        <f t="shared" si="12"/>
        <v>1138570.2635999999</v>
      </c>
      <c r="H485" s="3">
        <f t="shared" si="13"/>
        <v>5.0000000046566129E-2</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1176208.95</v>
      </c>
      <c r="E496" s="2">
        <v>0</v>
      </c>
      <c r="F496" s="2">
        <v>0</v>
      </c>
      <c r="G496" s="3">
        <f t="shared" si="12"/>
        <v>1164446.8605</v>
      </c>
      <c r="H496" s="3">
        <f t="shared" si="13"/>
        <v>5.0000000046566129E-2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1176208.95</v>
      </c>
      <c r="E497" s="2">
        <v>0</v>
      </c>
      <c r="F497" s="2">
        <v>0</v>
      </c>
      <c r="G497" s="3">
        <f t="shared" si="12"/>
        <v>1166799.2784</v>
      </c>
      <c r="H497" s="3">
        <f t="shared" si="13"/>
        <v>5.0000000046566129E-2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1176208.95</v>
      </c>
      <c r="E633" s="2">
        <v>0</v>
      </c>
      <c r="F633" s="2">
        <v>0</v>
      </c>
      <c r="G633" s="3">
        <f t="shared" si="14"/>
        <v>1486728.1128</v>
      </c>
      <c r="H633" s="3">
        <f t="shared" si="15"/>
        <v>5.0000000046566129E-2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6845867.6999999993</v>
      </c>
      <c r="D637" s="2">
        <f>'PR-RAS'!E643</f>
        <v>10163664.939999999</v>
      </c>
      <c r="E637" s="2">
        <v>0</v>
      </c>
      <c r="F637" s="2">
        <v>0</v>
      </c>
      <c r="G637" s="3">
        <f t="shared" si="14"/>
        <v>17282153.660879999</v>
      </c>
      <c r="H637" s="3">
        <f t="shared" si="15"/>
        <v>0.3600000012665987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7048166.3999999994</v>
      </c>
      <c r="D638" s="2">
        <f>'PR-RAS'!E644</f>
        <v>9878623.7000000011</v>
      </c>
      <c r="E638" s="2">
        <v>0</v>
      </c>
      <c r="F638" s="2">
        <v>0</v>
      </c>
      <c r="G638" s="3">
        <f t="shared" si="14"/>
        <v>17075048.590600003</v>
      </c>
      <c r="H638" s="3">
        <f t="shared" si="15"/>
        <v>0.69999999832361937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285041.23999999836</v>
      </c>
      <c r="E639" s="2">
        <v>0</v>
      </c>
      <c r="F639" s="2">
        <v>0</v>
      </c>
      <c r="G639" s="3">
        <f t="shared" si="14"/>
        <v>363712.6222399979</v>
      </c>
      <c r="H639" s="3">
        <f t="shared" si="15"/>
        <v>0.23999999836087227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202298.70000000019</v>
      </c>
      <c r="D640" s="2">
        <f>'PR-RAS'!E646</f>
        <v>0</v>
      </c>
      <c r="E640" s="2">
        <v>0</v>
      </c>
      <c r="F640" s="2">
        <v>0</v>
      </c>
      <c r="G640" s="3">
        <f t="shared" si="14"/>
        <v>129268.86930000012</v>
      </c>
      <c r="H640" s="3">
        <f t="shared" si="15"/>
        <v>0.29999999981373549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3985274.71</v>
      </c>
      <c r="D642" s="2">
        <f>'PR-RAS'!E648</f>
        <v>3650359.45</v>
      </c>
      <c r="E642" s="2">
        <v>0</v>
      </c>
      <c r="F642" s="2">
        <v>0</v>
      </c>
      <c r="G642" s="3">
        <f t="shared" si="14"/>
        <v>7234321.9040099997</v>
      </c>
      <c r="H642" s="3">
        <f t="shared" si="15"/>
        <v>0.74000000022351742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4187573.41</v>
      </c>
      <c r="D644" s="2">
        <f>'PR-RAS'!E650</f>
        <v>3365318.2100000018</v>
      </c>
      <c r="E644" s="2">
        <v>0</v>
      </c>
      <c r="F644" s="2">
        <v>0</v>
      </c>
      <c r="G644" s="3">
        <f t="shared" si="14"/>
        <v>7020408.9206900029</v>
      </c>
      <c r="H644" s="3">
        <f t="shared" si="15"/>
        <v>0.62000000197440386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83117.210000000006</v>
      </c>
      <c r="D646" s="2">
        <f>'PR-RAS'!E653</f>
        <v>44598.61</v>
      </c>
      <c r="E646" s="2">
        <v>0</v>
      </c>
      <c r="F646" s="2">
        <v>0</v>
      </c>
      <c r="G646" s="3">
        <f t="shared" si="14"/>
        <v>111142.80735</v>
      </c>
      <c r="H646" s="3">
        <f t="shared" si="15"/>
        <v>0.60000000000582077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8012257.5599999996</v>
      </c>
      <c r="D647" s="2">
        <f>'PR-RAS'!E654</f>
        <v>10373568.57</v>
      </c>
      <c r="E647" s="2">
        <v>0</v>
      </c>
      <c r="F647" s="2">
        <v>0</v>
      </c>
      <c r="G647" s="3">
        <f t="shared" si="14"/>
        <v>18578568.976199999</v>
      </c>
      <c r="H647" s="3">
        <f t="shared" si="15"/>
        <v>0.87000000011175871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8045096.7300000004</v>
      </c>
      <c r="D648" s="2">
        <f>'PR-RAS'!E655</f>
        <v>10383199.189999999</v>
      </c>
      <c r="E648" s="2">
        <v>0</v>
      </c>
      <c r="F648" s="2">
        <v>0</v>
      </c>
      <c r="G648" s="3">
        <f t="shared" si="14"/>
        <v>18641037.336169999</v>
      </c>
      <c r="H648" s="3">
        <f t="shared" si="15"/>
        <v>0.45999999903142452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50278.039999999106</v>
      </c>
      <c r="D649" s="2">
        <f>'PR-RAS'!E656</f>
        <v>34967.990000000224</v>
      </c>
      <c r="E649" s="2">
        <v>0</v>
      </c>
      <c r="F649" s="2">
        <v>0</v>
      </c>
      <c r="G649" s="3">
        <f t="shared" si="14"/>
        <v>77898.684959999708</v>
      </c>
      <c r="H649" s="3">
        <f t="shared" si="15"/>
        <v>4.999999888241291E-2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256</v>
      </c>
      <c r="D651" s="2">
        <f>'PR-RAS'!E658</f>
        <v>268</v>
      </c>
      <c r="E651" s="2">
        <v>0</v>
      </c>
      <c r="F651" s="2">
        <v>0</v>
      </c>
      <c r="G651" s="3">
        <f t="shared" si="14"/>
        <v>514.80000000000007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267</v>
      </c>
      <c r="D653" s="2">
        <f>'PR-RAS'!E660</f>
        <v>280</v>
      </c>
      <c r="E653" s="2">
        <v>0</v>
      </c>
      <c r="F653" s="2">
        <v>0</v>
      </c>
      <c r="G653" s="3">
        <f t="shared" si="14"/>
        <v>539.20400000000006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63301.86</v>
      </c>
      <c r="D670" s="2">
        <f>'PR-RAS'!E677</f>
        <v>45500.42</v>
      </c>
      <c r="E670" s="2">
        <v>0</v>
      </c>
      <c r="F670" s="2">
        <v>0</v>
      </c>
      <c r="G670" s="3">
        <f t="shared" si="14"/>
        <v>103228.50630000001</v>
      </c>
      <c r="H670" s="3">
        <f t="shared" si="15"/>
        <v>0.55999999999767169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30500.29</v>
      </c>
      <c r="E695" s="2">
        <v>0</v>
      </c>
      <c r="F695" s="2">
        <v>0</v>
      </c>
      <c r="G695" s="3">
        <f t="shared" si="14"/>
        <v>42334.402519999996</v>
      </c>
      <c r="H695" s="3">
        <f t="shared" si="15"/>
        <v>0.29000000000087311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277280.76</v>
      </c>
      <c r="D699" s="2">
        <f>'PR-RAS'!E706</f>
        <v>1569873.89</v>
      </c>
      <c r="E699" s="2">
        <v>0</v>
      </c>
      <c r="F699" s="2">
        <v>0</v>
      </c>
      <c r="G699" s="3">
        <f t="shared" si="14"/>
        <v>2385085.9209199999</v>
      </c>
      <c r="H699" s="3">
        <f t="shared" si="15"/>
        <v>0.35000000009313226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140013.95000000001</v>
      </c>
      <c r="E717" s="2">
        <v>0</v>
      </c>
      <c r="F717" s="2">
        <v>0</v>
      </c>
      <c r="G717" s="3">
        <f t="shared" si="14"/>
        <v>200499.97640000001</v>
      </c>
      <c r="H717" s="3">
        <f t="shared" si="15"/>
        <v>4.9999999988358468E-2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700.77</v>
      </c>
      <c r="D719" s="2">
        <f>'PR-RAS'!E726</f>
        <v>0</v>
      </c>
      <c r="E719" s="2">
        <v>0</v>
      </c>
      <c r="F719" s="2">
        <v>0</v>
      </c>
      <c r="G719" s="3">
        <f t="shared" si="14"/>
        <v>503.15285999999998</v>
      </c>
      <c r="H719" s="3">
        <f t="shared" si="15"/>
        <v>0.23000000000001819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12321.76</v>
      </c>
      <c r="E725" s="2">
        <v>0</v>
      </c>
      <c r="F725" s="2">
        <v>0</v>
      </c>
      <c r="G725" s="3">
        <f t="shared" si="14"/>
        <v>17841.908479999998</v>
      </c>
      <c r="H725" s="3">
        <f t="shared" si="15"/>
        <v>0.23999999999978172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7063.04</v>
      </c>
      <c r="E726" s="2">
        <v>0</v>
      </c>
      <c r="F726" s="2">
        <v>0</v>
      </c>
      <c r="G726" s="3">
        <f t="shared" si="14"/>
        <v>11841.627999999999</v>
      </c>
      <c r="H726" s="3">
        <f t="shared" si="15"/>
        <v>0.23999999999978172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130609.98</v>
      </c>
      <c r="D727" s="2">
        <f>'PR-RAS'!E734</f>
        <v>132677.19</v>
      </c>
      <c r="E727" s="2">
        <v>0</v>
      </c>
      <c r="F727" s="2">
        <v>0</v>
      </c>
      <c r="G727" s="3">
        <f t="shared" si="14"/>
        <v>287470.12536000001</v>
      </c>
      <c r="H727" s="3">
        <f t="shared" si="15"/>
        <v>0.21000000000640284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373.14</v>
      </c>
      <c r="D729" s="2">
        <f>'PR-RAS'!E736</f>
        <v>440.9</v>
      </c>
      <c r="E729" s="2">
        <v>0</v>
      </c>
      <c r="F729" s="2">
        <v>0</v>
      </c>
      <c r="G729" s="3">
        <f t="shared" si="14"/>
        <v>913.59631999999999</v>
      </c>
      <c r="H729" s="3">
        <f t="shared" si="15"/>
        <v>0.24000000000000909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97685.93</v>
      </c>
      <c r="D731" s="2">
        <f>'PR-RAS'!E738</f>
        <v>109036.26</v>
      </c>
      <c r="E731" s="2">
        <v>0</v>
      </c>
      <c r="F731" s="2">
        <v>0</v>
      </c>
      <c r="G731" s="3">
        <f t="shared" si="14"/>
        <v>230503.66849999997</v>
      </c>
      <c r="H731" s="3">
        <f t="shared" si="15"/>
        <v>0.33000000000174623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4312.26</v>
      </c>
      <c r="D734" s="2">
        <f>'PR-RAS'!E741</f>
        <v>9246.34</v>
      </c>
      <c r="E734" s="2">
        <v>0</v>
      </c>
      <c r="F734" s="2">
        <v>0</v>
      </c>
      <c r="G734" s="3">
        <f t="shared" si="14"/>
        <v>16716.02102</v>
      </c>
      <c r="H734" s="3">
        <f t="shared" si="15"/>
        <v>0.6000000000003638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1224</v>
      </c>
      <c r="D735" s="2">
        <f>'PR-RAS'!E742</f>
        <v>1039.29</v>
      </c>
      <c r="E735" s="2">
        <v>0</v>
      </c>
      <c r="F735" s="2">
        <v>0</v>
      </c>
      <c r="G735" s="3">
        <f t="shared" si="14"/>
        <v>2424.0937199999998</v>
      </c>
      <c r="H735" s="3">
        <f t="shared" si="15"/>
        <v>0.28999999999996362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1176208.95</v>
      </c>
      <c r="E906" s="2">
        <v>0</v>
      </c>
      <c r="F906" s="2">
        <v>0</v>
      </c>
      <c r="G906" s="3">
        <f t="shared" si="34"/>
        <v>2128938.1995000001</v>
      </c>
      <c r="H906" s="3">
        <f t="shared" si="35"/>
        <v>5.0000000046566129E-2</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4092401.58</v>
      </c>
      <c r="D1581" s="7"/>
      <c r="E1581" s="7">
        <v>0</v>
      </c>
      <c r="F1581" s="7">
        <v>0</v>
      </c>
      <c r="G1581" s="8">
        <f t="shared" ref="G1581:G1685" si="70">B1581/1000*C1581</f>
        <v>4092.4015800000002</v>
      </c>
      <c r="H1581" s="8">
        <f t="shared" ref="H1581:H1685" si="71">ABS(C1581-ROUND(C1581,0))</f>
        <v>0.41999999992549419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10553126.4</v>
      </c>
      <c r="D1582" s="2">
        <v>0</v>
      </c>
      <c r="E1582" s="2">
        <v>0</v>
      </c>
      <c r="F1582" s="2">
        <v>0</v>
      </c>
      <c r="G1582" s="3">
        <f t="shared" si="70"/>
        <v>21106.252800000002</v>
      </c>
      <c r="H1582" s="3">
        <f t="shared" si="71"/>
        <v>0.40000000037252903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64534.45</v>
      </c>
      <c r="D1583" s="2">
        <v>0</v>
      </c>
      <c r="E1583" s="2">
        <v>0</v>
      </c>
      <c r="F1583" s="2">
        <v>0</v>
      </c>
      <c r="G1583" s="3">
        <f t="shared" si="70"/>
        <v>193.60335000000001</v>
      </c>
      <c r="H1583" s="3">
        <f t="shared" si="71"/>
        <v>0.44999999999708962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8218838.21</v>
      </c>
      <c r="D1584" s="2">
        <v>0</v>
      </c>
      <c r="E1584" s="2">
        <v>0</v>
      </c>
      <c r="F1584" s="2">
        <v>0</v>
      </c>
      <c r="G1584" s="3">
        <f t="shared" si="70"/>
        <v>32875.35284</v>
      </c>
      <c r="H1584" s="3">
        <f t="shared" si="71"/>
        <v>0.2099999999627471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4627609.4800000004</v>
      </c>
      <c r="D1585" s="2">
        <v>0</v>
      </c>
      <c r="E1585" s="2">
        <v>0</v>
      </c>
      <c r="F1585" s="2">
        <v>0</v>
      </c>
      <c r="G1585" s="3">
        <f t="shared" si="70"/>
        <v>23138.047400000003</v>
      </c>
      <c r="H1585" s="3">
        <f t="shared" si="71"/>
        <v>0.48000000044703484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2882853.93</v>
      </c>
      <c r="D1586" s="2">
        <v>0</v>
      </c>
      <c r="E1586" s="2">
        <v>0</v>
      </c>
      <c r="F1586" s="2">
        <v>0</v>
      </c>
      <c r="G1586" s="3">
        <f t="shared" si="70"/>
        <v>17297.123580000003</v>
      </c>
      <c r="H1586" s="3">
        <f t="shared" si="71"/>
        <v>6.9999999832361937E-2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48464.91</v>
      </c>
      <c r="D1587" s="2">
        <v>0</v>
      </c>
      <c r="E1587" s="2">
        <v>0</v>
      </c>
      <c r="F1587" s="2">
        <v>0</v>
      </c>
      <c r="G1587" s="3">
        <f t="shared" si="70"/>
        <v>339.25437000000005</v>
      </c>
      <c r="H1587" s="3">
        <f t="shared" si="71"/>
        <v>8.999999999650754E-2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659909.89</v>
      </c>
      <c r="D1592" s="2">
        <v>0</v>
      </c>
      <c r="E1592" s="2">
        <v>0</v>
      </c>
      <c r="F1592" s="2">
        <v>0</v>
      </c>
      <c r="G1592" s="3">
        <f t="shared" si="70"/>
        <v>7918.9186800000007</v>
      </c>
      <c r="H1592" s="3">
        <f t="shared" si="71"/>
        <v>0.10999999998603016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2250338.0299999998</v>
      </c>
      <c r="D1593" s="2">
        <v>0</v>
      </c>
      <c r="E1593" s="2">
        <v>0</v>
      </c>
      <c r="F1593" s="2">
        <v>0</v>
      </c>
      <c r="G1593" s="3">
        <f t="shared" si="70"/>
        <v>29254.394389999998</v>
      </c>
      <c r="H1593" s="3">
        <f t="shared" si="71"/>
        <v>2.9999999795109034E-2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19415.71</v>
      </c>
      <c r="D1600" s="2">
        <v>0</v>
      </c>
      <c r="E1600" s="2">
        <v>0</v>
      </c>
      <c r="F1600" s="2">
        <v>0</v>
      </c>
      <c r="G1600" s="3">
        <f>B1600/1000*C1600</f>
        <v>388.31419999999997</v>
      </c>
      <c r="H1600" s="3">
        <f>ABS(C1600-ROUND(C1600,0))</f>
        <v>0.29000000000087311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10415925.840000002</v>
      </c>
      <c r="D1601" s="2">
        <v>0</v>
      </c>
      <c r="E1601" s="2">
        <v>0</v>
      </c>
      <c r="F1601" s="2">
        <v>0</v>
      </c>
      <c r="G1601" s="3">
        <f t="shared" si="70"/>
        <v>218734.44264000005</v>
      </c>
      <c r="H1601" s="3">
        <f t="shared" si="71"/>
        <v>0.15999999828636646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125674.08</v>
      </c>
      <c r="D1602" s="2">
        <v>0</v>
      </c>
      <c r="E1602" s="2">
        <v>0</v>
      </c>
      <c r="F1602" s="2">
        <v>0</v>
      </c>
      <c r="G1602" s="3">
        <f t="shared" si="70"/>
        <v>2764.8297600000001</v>
      </c>
      <c r="H1602" s="3">
        <f t="shared" si="71"/>
        <v>8.000000000174623E-2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7955054.4200000009</v>
      </c>
      <c r="D1603" s="2">
        <v>0</v>
      </c>
      <c r="E1603" s="2">
        <v>0</v>
      </c>
      <c r="F1603" s="2">
        <v>0</v>
      </c>
      <c r="G1603" s="3">
        <f t="shared" si="70"/>
        <v>182966.25166000001</v>
      </c>
      <c r="H1603" s="3">
        <f t="shared" si="71"/>
        <v>0.42000000085681677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4569101.84</v>
      </c>
      <c r="D1604" s="2">
        <v>0</v>
      </c>
      <c r="E1604" s="2">
        <v>0</v>
      </c>
      <c r="F1604" s="2">
        <v>0</v>
      </c>
      <c r="G1604" s="3">
        <f t="shared" si="70"/>
        <v>109658.44416</v>
      </c>
      <c r="H1604" s="3">
        <f t="shared" si="71"/>
        <v>0.16000000014901161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2692882.23</v>
      </c>
      <c r="D1605" s="2">
        <v>0</v>
      </c>
      <c r="E1605" s="2">
        <v>0</v>
      </c>
      <c r="F1605" s="2">
        <v>0</v>
      </c>
      <c r="G1605" s="3">
        <f t="shared" si="70"/>
        <v>67322.05575</v>
      </c>
      <c r="H1605" s="3">
        <f t="shared" si="71"/>
        <v>0.22999999998137355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44413.61</v>
      </c>
      <c r="D1606" s="2">
        <v>0</v>
      </c>
      <c r="E1606" s="2">
        <v>0</v>
      </c>
      <c r="F1606" s="2">
        <v>0</v>
      </c>
      <c r="G1606" s="3">
        <f t="shared" si="70"/>
        <v>1154.75386</v>
      </c>
      <c r="H1606" s="3">
        <f t="shared" si="71"/>
        <v>0.38999999999941792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648656.74</v>
      </c>
      <c r="D1611" s="2">
        <v>0</v>
      </c>
      <c r="E1611" s="2">
        <v>0</v>
      </c>
      <c r="F1611" s="2">
        <v>0</v>
      </c>
      <c r="G1611" s="3">
        <f t="shared" si="70"/>
        <v>20108.358939999998</v>
      </c>
      <c r="H1611" s="3">
        <f t="shared" si="71"/>
        <v>0.26000000000931323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2305696.27</v>
      </c>
      <c r="D1612" s="2">
        <v>0</v>
      </c>
      <c r="E1612" s="2">
        <v>0</v>
      </c>
      <c r="F1612" s="2">
        <v>0</v>
      </c>
      <c r="G1612" s="3">
        <f t="shared" si="70"/>
        <v>73782.280639999997</v>
      </c>
      <c r="H1612" s="3">
        <f t="shared" si="71"/>
        <v>0.27000000001862645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29501.07</v>
      </c>
      <c r="D1619" s="2">
        <v>0</v>
      </c>
      <c r="E1619" s="2">
        <v>0</v>
      </c>
      <c r="F1619" s="2">
        <v>0</v>
      </c>
      <c r="G1619" s="3">
        <f>B1619/1000*C1619</f>
        <v>1150.5417299999999</v>
      </c>
      <c r="H1619" s="3">
        <f>ABS(C1619-ROUND(C1619,0))</f>
        <v>6.9999999999708962E-2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4229602.1399999987</v>
      </c>
      <c r="D1620" s="2">
        <v>0</v>
      </c>
      <c r="E1620" s="2">
        <v>0</v>
      </c>
      <c r="F1620" s="2">
        <v>0</v>
      </c>
      <c r="G1620" s="3">
        <f t="shared" si="70"/>
        <v>169184.08559999996</v>
      </c>
      <c r="H1620" s="3">
        <f t="shared" si="71"/>
        <v>0.1399999987334013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2403812.1199999996</v>
      </c>
      <c r="D1621" s="2">
        <v>0</v>
      </c>
      <c r="E1621" s="2">
        <v>0</v>
      </c>
      <c r="F1621" s="2">
        <v>0</v>
      </c>
      <c r="G1621" s="3">
        <f t="shared" si="70"/>
        <v>98556.296919999993</v>
      </c>
      <c r="H1621" s="3">
        <f t="shared" si="71"/>
        <v>0.11999999964609742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144769.59</v>
      </c>
      <c r="D1622" s="2">
        <v>0</v>
      </c>
      <c r="E1622" s="2">
        <v>0</v>
      </c>
      <c r="F1622" s="2">
        <v>0</v>
      </c>
      <c r="G1622" s="3">
        <f t="shared" si="70"/>
        <v>6080.3227800000004</v>
      </c>
      <c r="H1622" s="3">
        <f t="shared" si="71"/>
        <v>0.41000000000349246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14118.86</v>
      </c>
      <c r="D1623" s="2">
        <v>0</v>
      </c>
      <c r="E1623" s="2">
        <v>0</v>
      </c>
      <c r="F1623" s="2">
        <v>0</v>
      </c>
      <c r="G1623" s="3">
        <f t="shared" si="70"/>
        <v>607.11097999999993</v>
      </c>
      <c r="H1623" s="3">
        <f t="shared" si="71"/>
        <v>0.13999999999941792</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30957.94</v>
      </c>
      <c r="D1624" s="2">
        <v>0</v>
      </c>
      <c r="E1624" s="2">
        <v>0</v>
      </c>
      <c r="F1624" s="2">
        <v>0</v>
      </c>
      <c r="G1624" s="3">
        <f t="shared" si="70"/>
        <v>1362.1493599999999</v>
      </c>
      <c r="H1624" s="3">
        <f t="shared" si="71"/>
        <v>6.0000000001309672E-2</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45994.67</v>
      </c>
      <c r="D1625" s="2">
        <v>0</v>
      </c>
      <c r="E1625" s="2">
        <v>0</v>
      </c>
      <c r="F1625" s="2">
        <v>0</v>
      </c>
      <c r="G1625" s="3">
        <f t="shared" si="70"/>
        <v>2069.7601500000001</v>
      </c>
      <c r="H1625" s="3">
        <f t="shared" si="71"/>
        <v>0.33000000000174623</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53698.12</v>
      </c>
      <c r="D1626" s="2">
        <v>0</v>
      </c>
      <c r="E1626" s="2">
        <v>0</v>
      </c>
      <c r="F1626" s="2">
        <v>0</v>
      </c>
      <c r="G1626" s="3">
        <f t="shared" si="70"/>
        <v>2470.1135199999999</v>
      </c>
      <c r="H1626" s="3">
        <f t="shared" si="71"/>
        <v>0.12000000000261934</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2212722.9</v>
      </c>
      <c r="D1627" s="2">
        <v>0</v>
      </c>
      <c r="E1627" s="2">
        <v>0</v>
      </c>
      <c r="F1627" s="2">
        <v>0</v>
      </c>
      <c r="G1627" s="3">
        <f t="shared" si="70"/>
        <v>103997.97629999999</v>
      </c>
      <c r="H1627" s="3">
        <f t="shared" si="71"/>
        <v>0.10000000009313226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2210923.37</v>
      </c>
      <c r="D1633" s="2">
        <v>0</v>
      </c>
      <c r="E1633" s="2">
        <v>0</v>
      </c>
      <c r="F1633" s="2">
        <v>0</v>
      </c>
      <c r="G1633" s="3">
        <f t="shared" si="70"/>
        <v>117178.93861</v>
      </c>
      <c r="H1633" s="3">
        <f t="shared" si="71"/>
        <v>0.37000000011175871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677982.82</v>
      </c>
      <c r="D1634" s="2">
        <v>0</v>
      </c>
      <c r="E1634" s="2">
        <v>0</v>
      </c>
      <c r="F1634" s="2">
        <v>0</v>
      </c>
      <c r="G1634" s="3">
        <f t="shared" si="70"/>
        <v>36611.07228</v>
      </c>
      <c r="H1634" s="3">
        <f t="shared" si="71"/>
        <v>0.18000000005122274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661963.39</v>
      </c>
      <c r="D1635" s="2">
        <v>0</v>
      </c>
      <c r="E1635" s="2">
        <v>0</v>
      </c>
      <c r="F1635" s="2">
        <v>0</v>
      </c>
      <c r="G1635" s="3">
        <f t="shared" si="70"/>
        <v>36407.986450000004</v>
      </c>
      <c r="H1635" s="3">
        <f t="shared" si="71"/>
        <v>0.39000000001396984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796570.03</v>
      </c>
      <c r="D1636" s="2">
        <v>0</v>
      </c>
      <c r="E1636" s="2">
        <v>0</v>
      </c>
      <c r="F1636" s="2">
        <v>0</v>
      </c>
      <c r="G1636" s="3">
        <f t="shared" si="70"/>
        <v>44607.921679999999</v>
      </c>
      <c r="H1636" s="3">
        <f t="shared" si="71"/>
        <v>3.0000000027939677E-2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74407.13</v>
      </c>
      <c r="D1637" s="2">
        <v>0</v>
      </c>
      <c r="E1637" s="2">
        <v>0</v>
      </c>
      <c r="F1637" s="2">
        <v>0</v>
      </c>
      <c r="G1637" s="3">
        <f t="shared" si="70"/>
        <v>4241.2064100000007</v>
      </c>
      <c r="H1637" s="3">
        <f t="shared" si="71"/>
        <v>0.13000000000465661</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1799.53</v>
      </c>
      <c r="D1638" s="2">
        <v>0</v>
      </c>
      <c r="E1638" s="2">
        <v>0</v>
      </c>
      <c r="F1638" s="2">
        <v>0</v>
      </c>
      <c r="G1638" s="3">
        <f t="shared" si="70"/>
        <v>104.37274000000001</v>
      </c>
      <c r="H1638" s="3">
        <f t="shared" si="71"/>
        <v>0.47000000000002728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1799.53</v>
      </c>
      <c r="D1639" s="2">
        <v>0</v>
      </c>
      <c r="E1639" s="2">
        <v>0</v>
      </c>
      <c r="F1639" s="2">
        <v>0</v>
      </c>
      <c r="G1639" s="3">
        <f t="shared" si="70"/>
        <v>106.17227</v>
      </c>
      <c r="H1639" s="3">
        <f t="shared" si="71"/>
        <v>0.47000000000002728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46319.63</v>
      </c>
      <c r="D1668" s="2">
        <v>0</v>
      </c>
      <c r="E1668" s="2">
        <v>0</v>
      </c>
      <c r="F1668" s="2">
        <v>0</v>
      </c>
      <c r="G1668" s="3">
        <f t="shared" si="70"/>
        <v>4076.1274399999998</v>
      </c>
      <c r="H1668" s="3">
        <f t="shared" si="71"/>
        <v>0.37000000000261934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43528.93</v>
      </c>
      <c r="D1669" s="2">
        <v>0</v>
      </c>
      <c r="E1669" s="2">
        <v>0</v>
      </c>
      <c r="F1669" s="2">
        <v>0</v>
      </c>
      <c r="G1669" s="3">
        <f t="shared" si="70"/>
        <v>3874.0747699999997</v>
      </c>
      <c r="H1669" s="3">
        <f t="shared" si="71"/>
        <v>6.9999999999708962E-2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2790.7</v>
      </c>
      <c r="D1670" s="2">
        <v>0</v>
      </c>
      <c r="E1670" s="2">
        <v>0</v>
      </c>
      <c r="F1670" s="2">
        <v>0</v>
      </c>
      <c r="G1670" s="3">
        <f t="shared" si="70"/>
        <v>251.16299999999998</v>
      </c>
      <c r="H1670" s="3">
        <f t="shared" si="71"/>
        <v>0.3000000000001819</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1825790.0199999998</v>
      </c>
      <c r="D1680" s="2">
        <v>0</v>
      </c>
      <c r="E1680" s="2">
        <v>0</v>
      </c>
      <c r="F1680" s="2">
        <v>0</v>
      </c>
      <c r="G1680" s="3">
        <f t="shared" si="70"/>
        <v>182579.00199999998</v>
      </c>
      <c r="H1680" s="3">
        <f t="shared" si="71"/>
        <v>1.9999999785795808E-2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4697.7</v>
      </c>
      <c r="D1681" s="2">
        <v>0</v>
      </c>
      <c r="E1681" s="2">
        <v>0</v>
      </c>
      <c r="F1681" s="2">
        <v>0</v>
      </c>
      <c r="G1681" s="3">
        <f t="shared" si="70"/>
        <v>474.46770000000004</v>
      </c>
      <c r="H1681" s="3">
        <f t="shared" si="71"/>
        <v>0.3000000000001819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1481535.97</v>
      </c>
      <c r="D1682" s="2">
        <v>0</v>
      </c>
      <c r="E1682" s="2">
        <v>0</v>
      </c>
      <c r="F1682" s="2">
        <v>0</v>
      </c>
      <c r="G1682" s="3">
        <f t="shared" si="70"/>
        <v>151116.66893999997</v>
      </c>
      <c r="H1682" s="3">
        <f t="shared" si="71"/>
        <v>3.0000000027939677E-2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282696.67</v>
      </c>
      <c r="D1683" s="2">
        <v>0</v>
      </c>
      <c r="E1683" s="2">
        <v>0</v>
      </c>
      <c r="F1683" s="2">
        <v>0</v>
      </c>
      <c r="G1683" s="3">
        <f t="shared" si="70"/>
        <v>29117.757009999998</v>
      </c>
      <c r="H1683" s="3">
        <f t="shared" si="71"/>
        <v>0.33000000001629815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56859.68</v>
      </c>
      <c r="D1685" s="14">
        <v>0</v>
      </c>
      <c r="E1685" s="14">
        <v>0</v>
      </c>
      <c r="F1685" s="14">
        <v>0</v>
      </c>
      <c r="G1685" s="15">
        <f t="shared" si="70"/>
        <v>5970.2663999999995</v>
      </c>
      <c r="H1685" s="15">
        <f t="shared" si="71"/>
        <v>0.31999999999970896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2018</v>
      </c>
      <c r="B1" s="404"/>
      <c r="C1" s="404"/>
    </row>
    <row r="2" spans="1:16" ht="33" customHeight="1" x14ac:dyDescent="0.2">
      <c r="A2" s="405" t="s">
        <v>2019</v>
      </c>
      <c r="B2" s="406"/>
      <c r="C2" s="403"/>
      <c r="D2" s="5"/>
      <c r="E2" s="5"/>
      <c r="F2" s="5"/>
      <c r="G2" s="5"/>
      <c r="H2" s="5"/>
      <c r="I2" s="5"/>
      <c r="J2" s="5"/>
      <c r="K2" s="5"/>
      <c r="L2" s="5"/>
      <c r="M2" s="5"/>
      <c r="N2" s="5"/>
      <c r="O2" s="5"/>
      <c r="P2" s="5"/>
    </row>
    <row r="3" spans="1:16" ht="18.75" customHeight="1" x14ac:dyDescent="0.2">
      <c r="A3" s="222" t="s">
        <v>2020</v>
      </c>
      <c r="B3" s="407"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13" t="s">
        <v>2102</v>
      </c>
      <c r="C46" s="403"/>
      <c r="D46" s="5"/>
      <c r="E46" s="5"/>
      <c r="F46" s="5"/>
      <c r="G46" s="5"/>
      <c r="H46" s="5"/>
      <c r="I46" s="5"/>
      <c r="J46" s="5"/>
      <c r="K46" s="5"/>
      <c r="L46" s="5"/>
      <c r="M46" s="5"/>
      <c r="N46" s="5"/>
      <c r="O46" s="5"/>
      <c r="P46" s="5"/>
    </row>
    <row r="47" spans="1:16" ht="66" hidden="1" customHeight="1" x14ac:dyDescent="0.2">
      <c r="A47" s="39" t="s">
        <v>2103</v>
      </c>
      <c r="B47" s="414" t="s">
        <v>2104</v>
      </c>
      <c r="C47" s="414"/>
      <c r="D47" s="5"/>
      <c r="E47" s="5"/>
      <c r="F47" s="5"/>
      <c r="G47" s="5"/>
      <c r="H47" s="5"/>
      <c r="I47" s="5"/>
      <c r="J47" s="5"/>
      <c r="K47" s="5"/>
      <c r="L47" s="5"/>
      <c r="M47" s="5"/>
      <c r="N47" s="5"/>
      <c r="O47" s="5"/>
      <c r="P47" s="5"/>
    </row>
    <row r="48" spans="1:16" ht="123.75" customHeight="1" x14ac:dyDescent="0.2">
      <c r="A48" s="202" t="s">
        <v>2105</v>
      </c>
      <c r="B48" s="412" t="s">
        <v>2106</v>
      </c>
      <c r="C48" s="411"/>
      <c r="D48" s="5"/>
      <c r="E48" s="5"/>
      <c r="F48" s="5"/>
      <c r="G48" s="5"/>
      <c r="H48" s="5"/>
      <c r="I48" s="5"/>
      <c r="J48" s="5"/>
      <c r="K48" s="5"/>
      <c r="L48" s="5"/>
      <c r="M48" s="5"/>
      <c r="N48" s="5"/>
      <c r="O48" s="5"/>
      <c r="P48" s="5"/>
    </row>
    <row r="49" spans="1:16" ht="34.5" customHeight="1" x14ac:dyDescent="0.2">
      <c r="A49" s="202" t="s">
        <v>2107</v>
      </c>
      <c r="B49" s="410" t="s">
        <v>2108</v>
      </c>
      <c r="C49" s="411"/>
      <c r="D49" s="5"/>
      <c r="E49" s="5"/>
      <c r="F49" s="5"/>
      <c r="G49" s="5"/>
      <c r="H49" s="5"/>
      <c r="I49" s="5"/>
      <c r="J49" s="5"/>
      <c r="K49" s="5"/>
      <c r="L49" s="5"/>
      <c r="M49" s="5"/>
      <c r="N49" s="5"/>
      <c r="O49" s="5"/>
      <c r="P49" s="5"/>
    </row>
    <row r="50" spans="1:16" ht="34.5" customHeight="1" x14ac:dyDescent="0.2">
      <c r="A50" s="202" t="s">
        <v>2109</v>
      </c>
      <c r="B50" s="410" t="s">
        <v>2110</v>
      </c>
      <c r="C50" s="411"/>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15" t="s">
        <v>2116</v>
      </c>
      <c r="C53" s="416"/>
      <c r="D53" s="5"/>
      <c r="E53" s="5"/>
      <c r="F53" s="5"/>
      <c r="G53" s="5"/>
      <c r="H53" s="5"/>
      <c r="I53" s="5"/>
      <c r="J53" s="5"/>
      <c r="K53" s="5"/>
      <c r="L53" s="5"/>
      <c r="M53" s="5"/>
      <c r="N53" s="5"/>
      <c r="O53" s="5"/>
      <c r="P53" s="5"/>
    </row>
    <row r="54" spans="1:16" ht="31.5" customHeight="1" x14ac:dyDescent="0.2">
      <c r="A54" s="224" t="s">
        <v>2117</v>
      </c>
      <c r="B54" s="415" t="s">
        <v>2118</v>
      </c>
      <c r="C54" s="416"/>
      <c r="D54" s="5"/>
      <c r="E54" s="5"/>
      <c r="F54" s="5"/>
      <c r="G54" s="5"/>
      <c r="H54" s="5"/>
      <c r="I54" s="5"/>
      <c r="J54" s="5"/>
      <c r="K54" s="5"/>
      <c r="L54" s="5"/>
      <c r="M54" s="5"/>
      <c r="N54" s="5"/>
      <c r="O54" s="5"/>
      <c r="P54" s="5"/>
    </row>
    <row r="55" spans="1:16" ht="54.6" customHeight="1" x14ac:dyDescent="0.2">
      <c r="A55" s="224" t="s">
        <v>2119</v>
      </c>
      <c r="B55" s="415" t="s">
        <v>2120</v>
      </c>
      <c r="C55" s="416"/>
      <c r="D55" s="5"/>
      <c r="E55" s="5"/>
      <c r="F55" s="5"/>
      <c r="G55" s="5"/>
      <c r="H55" s="5"/>
      <c r="I55" s="5"/>
      <c r="J55" s="5"/>
      <c r="K55" s="5"/>
      <c r="L55" s="5"/>
      <c r="M55" s="5"/>
      <c r="N55" s="5"/>
      <c r="O55" s="5"/>
      <c r="P55" s="5"/>
    </row>
    <row r="56" spans="1:16" ht="54.6" customHeight="1" x14ac:dyDescent="0.2">
      <c r="A56" s="224" t="s">
        <v>2121</v>
      </c>
      <c r="B56" s="415" t="s">
        <v>2122</v>
      </c>
      <c r="C56" s="416"/>
      <c r="D56" s="5"/>
      <c r="E56" s="5"/>
      <c r="F56" s="5"/>
      <c r="G56" s="5"/>
      <c r="H56" s="5"/>
      <c r="I56" s="5"/>
      <c r="J56" s="5"/>
      <c r="K56" s="5"/>
      <c r="L56" s="5"/>
      <c r="M56" s="5"/>
      <c r="N56" s="5"/>
      <c r="O56" s="5"/>
      <c r="P56" s="5"/>
    </row>
    <row r="57" spans="1:16" ht="54" customHeight="1" x14ac:dyDescent="0.2">
      <c r="A57" s="224" t="s">
        <v>2123</v>
      </c>
      <c r="B57" s="415" t="s">
        <v>2124</v>
      </c>
      <c r="C57" s="416"/>
      <c r="D57" s="5"/>
      <c r="E57" s="5"/>
      <c r="F57" s="5"/>
      <c r="G57" s="5"/>
      <c r="H57" s="5"/>
      <c r="I57" s="5"/>
      <c r="J57" s="5"/>
      <c r="K57" s="5"/>
      <c r="L57" s="5"/>
      <c r="M57" s="5"/>
      <c r="N57" s="5"/>
      <c r="O57" s="5"/>
      <c r="P57" s="5"/>
    </row>
    <row r="58" spans="1:16" ht="31.15" customHeight="1" x14ac:dyDescent="0.2">
      <c r="A58" s="270" t="s">
        <v>2125</v>
      </c>
      <c r="B58" s="408" t="s">
        <v>2126</v>
      </c>
      <c r="C58" s="409"/>
      <c r="D58" s="5"/>
      <c r="E58" s="5"/>
      <c r="F58" s="5"/>
      <c r="G58" s="5"/>
      <c r="H58" s="5"/>
      <c r="I58" s="5"/>
      <c r="J58" s="5"/>
      <c r="K58" s="5"/>
      <c r="L58" s="5"/>
      <c r="M58" s="5"/>
      <c r="N58" s="5"/>
      <c r="O58" s="5"/>
      <c r="P58" s="5"/>
    </row>
    <row r="59" spans="1:16" ht="46.5" customHeight="1" x14ac:dyDescent="0.2">
      <c r="A59" s="302" t="s">
        <v>2127</v>
      </c>
      <c r="B59" s="400" t="s">
        <v>2128</v>
      </c>
      <c r="C59" s="401"/>
      <c r="D59" s="298"/>
      <c r="E59" s="5"/>
      <c r="F59" s="5"/>
      <c r="G59" s="5"/>
      <c r="H59" s="5"/>
      <c r="I59" s="5"/>
      <c r="J59" s="5"/>
      <c r="K59" s="5"/>
      <c r="L59" s="5"/>
      <c r="M59" s="5"/>
      <c r="N59" s="5"/>
      <c r="O59" s="5"/>
      <c r="P59" s="5"/>
    </row>
    <row r="60" spans="1:16" ht="39" customHeight="1" x14ac:dyDescent="0.2">
      <c r="A60" s="302" t="s">
        <v>2129</v>
      </c>
      <c r="B60" s="400" t="s">
        <v>2130</v>
      </c>
      <c r="C60" s="401"/>
      <c r="D60" s="325"/>
      <c r="E60" s="229"/>
      <c r="F60" s="229"/>
      <c r="G60" s="229"/>
      <c r="H60" s="229"/>
      <c r="I60" s="229"/>
      <c r="J60" s="229"/>
      <c r="K60" s="229"/>
      <c r="L60" s="229"/>
      <c r="M60" s="229"/>
      <c r="N60" s="229"/>
      <c r="O60" s="229"/>
      <c r="P60" s="229"/>
    </row>
    <row r="61" spans="1:16" ht="39" customHeight="1" x14ac:dyDescent="0.2">
      <c r="A61" s="302" t="s">
        <v>2131</v>
      </c>
      <c r="B61" s="400" t="s">
        <v>2132</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33950</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70"/>
      <c r="F13" s="367" t="s">
        <v>1986</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6844402.1899999995</v>
      </c>
      <c r="I17" s="275">
        <f>'PR-RAS'!E6</f>
        <v>8987096.3000000007</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6908847.6399999997</v>
      </c>
      <c r="I18" s="275">
        <f>'PR-RAS'!E152</f>
        <v>7411988.4800000004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4187573.41</v>
      </c>
      <c r="I20" s="275">
        <f>'PR-RAS'!E650</f>
        <v>3365318.2100000018</v>
      </c>
      <c r="J20" s="5"/>
      <c r="K20" s="5"/>
      <c r="L20" s="5"/>
      <c r="M20" s="5"/>
      <c r="N20" s="5"/>
      <c r="O20" s="5"/>
      <c r="P20" s="5"/>
      <c r="Q20" s="5"/>
      <c r="R20" s="5"/>
      <c r="S20" s="5"/>
      <c r="T20" s="5"/>
      <c r="U20" s="5"/>
      <c r="V20" s="5"/>
      <c r="W20" s="5"/>
    </row>
    <row r="21" spans="1:23" ht="29.25" customHeight="1" x14ac:dyDescent="0.2">
      <c r="A21" s="200" t="s">
        <v>1987</v>
      </c>
      <c r="B21" s="350" t="s">
        <v>8</v>
      </c>
      <c r="C21" s="351"/>
      <c r="D21" s="351"/>
      <c r="E21" s="351"/>
      <c r="F21" s="352"/>
      <c r="G21" s="201" t="s">
        <v>9</v>
      </c>
      <c r="H21" s="265" t="s">
        <v>1988</v>
      </c>
      <c r="I21" s="266" t="s">
        <v>1989</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1990</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0" t="s">
        <v>8</v>
      </c>
      <c r="C32" s="351"/>
      <c r="D32" s="351"/>
      <c r="E32" s="351"/>
      <c r="F32" s="352"/>
      <c r="G32" s="201" t="s">
        <v>9</v>
      </c>
      <c r="H32" s="265" t="s">
        <v>1991</v>
      </c>
      <c r="I32" s="266" t="s">
        <v>1992</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0" t="s">
        <v>8</v>
      </c>
      <c r="C37" s="351"/>
      <c r="D37" s="351"/>
      <c r="E37" s="351"/>
      <c r="F37" s="352"/>
      <c r="G37" s="201" t="s">
        <v>9</v>
      </c>
      <c r="H37" s="265" t="s">
        <v>1988</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4092401.58</v>
      </c>
      <c r="I38" s="275" t="s">
        <v>1993</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1993</v>
      </c>
      <c r="I39" s="275">
        <f>OBVEZE!D44</f>
        <v>4229602.1399999987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1993</v>
      </c>
      <c r="I40" s="275">
        <f>OBVEZE!D45</f>
        <v>2403812.1199999996</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1993</v>
      </c>
      <c r="I41" s="276">
        <f>OBVEZE!D104</f>
        <v>1825790.0199999998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1994</v>
      </c>
      <c r="F44" s="353"/>
      <c r="G44" s="229"/>
      <c r="H44" s="354" t="s">
        <v>1995</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9" zoomScaleNormal="100" workbookViewId="0">
      <selection activeCell="E157" sqref="E15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6844402.1899999995</v>
      </c>
      <c r="E6" s="60">
        <f>E7+E43+E49+E82+E106+E125+E134+E140</f>
        <v>8987096.3000000007</v>
      </c>
      <c r="F6" s="45">
        <f t="shared" ref="F6:F132" si="0">IF(D6&lt;&gt;0,IF(E6/D6&gt;=100,"&gt;&gt;100",E6/D6*100),"-")</f>
        <v>131.30578903049533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340582.62</v>
      </c>
      <c r="E49" s="60">
        <f>E50+E53+E58+E61+E64+E68+E71+E74+E77</f>
        <v>1645874.5999999999</v>
      </c>
      <c r="F49" s="45">
        <f t="shared" si="0"/>
        <v>483.25266861826356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63301.86</v>
      </c>
      <c r="E61" s="60">
        <f t="shared" si="10"/>
        <v>45500.42</v>
      </c>
      <c r="F61" s="45">
        <f t="shared" si="0"/>
        <v>71.878488246632884</v>
      </c>
    </row>
    <row r="62" spans="1:6" ht="12.75" customHeight="1" x14ac:dyDescent="0.2">
      <c r="A62" s="63">
        <v>6341</v>
      </c>
      <c r="B62" s="65" t="s">
        <v>127</v>
      </c>
      <c r="C62" s="247" t="s">
        <v>128</v>
      </c>
      <c r="D62" s="194">
        <v>63301.86</v>
      </c>
      <c r="E62" s="194">
        <v>45500.42</v>
      </c>
      <c r="F62" s="45">
        <f t="shared" si="0"/>
        <v>71.878488246632884</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277280.76</v>
      </c>
      <c r="E74" s="60">
        <f t="shared" si="13"/>
        <v>1600374.18</v>
      </c>
      <c r="F74" s="45">
        <f t="shared" si="0"/>
        <v>577.16740966809232</v>
      </c>
    </row>
    <row r="75" spans="1:6" ht="12.75" customHeight="1" x14ac:dyDescent="0.2">
      <c r="A75" s="63" t="s">
        <v>153</v>
      </c>
      <c r="B75" s="65" t="s">
        <v>154</v>
      </c>
      <c r="C75" s="247" t="s">
        <v>153</v>
      </c>
      <c r="D75" s="194">
        <v>0</v>
      </c>
      <c r="E75" s="194">
        <v>30500.29</v>
      </c>
      <c r="F75" s="45" t="str">
        <f t="shared" si="0"/>
        <v>-</v>
      </c>
    </row>
    <row r="76" spans="1:6" ht="12.75" customHeight="1" x14ac:dyDescent="0.2">
      <c r="A76" s="63" t="s">
        <v>155</v>
      </c>
      <c r="B76" s="65" t="s">
        <v>156</v>
      </c>
      <c r="C76" s="247" t="s">
        <v>155</v>
      </c>
      <c r="D76" s="194">
        <v>277280.76</v>
      </c>
      <c r="E76" s="194">
        <v>1569873.89</v>
      </c>
      <c r="F76" s="45">
        <f t="shared" si="0"/>
        <v>566.1676237471363</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147908.18</v>
      </c>
      <c r="E106" s="332">
        <f>E107+E112+E120+E124</f>
        <v>142420.17000000001</v>
      </c>
      <c r="F106" s="71">
        <f t="shared" si="0"/>
        <v>96.289583172479041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147908.18</v>
      </c>
      <c r="E112" s="60">
        <f t="shared" si="20"/>
        <v>142420.17000000001</v>
      </c>
      <c r="F112" s="45">
        <f t="shared" si="0"/>
        <v>96.289583172479041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147908.18</v>
      </c>
      <c r="E117" s="194">
        <v>142420.17000000001</v>
      </c>
      <c r="F117" s="45">
        <f t="shared" si="0"/>
        <v>96.289583172479041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838504.75999999989</v>
      </c>
      <c r="E125" s="60">
        <f t="shared" si="22"/>
        <v>890008.37</v>
      </c>
      <c r="F125" s="45">
        <f t="shared" si="0"/>
        <v>106.14231575739655</v>
      </c>
    </row>
    <row r="126" spans="1:6" ht="12.75" customHeight="1" x14ac:dyDescent="0.2">
      <c r="A126" s="63">
        <v>661</v>
      </c>
      <c r="B126" s="65" t="s">
        <v>255</v>
      </c>
      <c r="C126" s="247" t="s">
        <v>256</v>
      </c>
      <c r="D126" s="60">
        <f t="shared" ref="D126:E126" si="23">SUM(D127:D128)</f>
        <v>831128.94</v>
      </c>
      <c r="E126" s="60">
        <f t="shared" si="23"/>
        <v>889535.87</v>
      </c>
      <c r="F126" s="45">
        <f t="shared" si="0"/>
        <v>107.02742104010963</v>
      </c>
    </row>
    <row r="127" spans="1:6" ht="12.75" customHeight="1" x14ac:dyDescent="0.2">
      <c r="A127" s="63">
        <v>6614</v>
      </c>
      <c r="B127" s="65" t="s">
        <v>257</v>
      </c>
      <c r="C127" s="247" t="s">
        <v>258</v>
      </c>
      <c r="D127" s="194">
        <v>656839.07999999996</v>
      </c>
      <c r="E127" s="194">
        <v>752667.5</v>
      </c>
      <c r="F127" s="45">
        <f t="shared" si="0"/>
        <v>114.58932985534295</v>
      </c>
    </row>
    <row r="128" spans="1:6" ht="12.75" customHeight="1" x14ac:dyDescent="0.2">
      <c r="A128" s="63">
        <v>6615</v>
      </c>
      <c r="B128" s="65" t="s">
        <v>259</v>
      </c>
      <c r="C128" s="247" t="s">
        <v>260</v>
      </c>
      <c r="D128" s="194">
        <v>174289.86</v>
      </c>
      <c r="E128" s="194">
        <v>136868.37</v>
      </c>
      <c r="F128" s="45">
        <f t="shared" si="0"/>
        <v>78.529164003000517</v>
      </c>
    </row>
    <row r="129" spans="1:6" ht="36" x14ac:dyDescent="0.2">
      <c r="A129" s="63">
        <v>663</v>
      </c>
      <c r="B129" s="182" t="s">
        <v>261</v>
      </c>
      <c r="C129" s="247" t="s">
        <v>262</v>
      </c>
      <c r="D129" s="60">
        <f t="shared" ref="D129:E129" si="24">SUM(D130:D133)</f>
        <v>7375.82</v>
      </c>
      <c r="E129" s="60">
        <f t="shared" si="24"/>
        <v>472.5</v>
      </c>
      <c r="F129" s="45">
        <f t="shared" si="0"/>
        <v>6.4060673931847587</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7375.82</v>
      </c>
      <c r="E131" s="194">
        <v>472.5</v>
      </c>
      <c r="F131" s="45">
        <f t="shared" si="0"/>
        <v>6.4060673931847587</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5427925.5999999996</v>
      </c>
      <c r="E134" s="60">
        <f t="shared" si="25"/>
        <v>6203044</v>
      </c>
      <c r="F134" s="45">
        <f t="shared" ref="F134:F229" si="26">IF(D134&lt;&gt;0,IF(E134/D134&gt;=100,"&gt;&gt;100",E134/D134*100),"-")</f>
        <v>114.28019573444412</v>
      </c>
    </row>
    <row r="135" spans="1:6" ht="24" x14ac:dyDescent="0.2">
      <c r="A135" s="63">
        <v>671</v>
      </c>
      <c r="B135" s="182" t="s">
        <v>273</v>
      </c>
      <c r="C135" s="247" t="s">
        <v>274</v>
      </c>
      <c r="D135" s="60">
        <f t="shared" ref="D135:E135" si="27">SUM(D136:D138)</f>
        <v>123692.33</v>
      </c>
      <c r="E135" s="60">
        <f t="shared" si="27"/>
        <v>231192.76</v>
      </c>
      <c r="F135" s="45">
        <f t="shared" si="26"/>
        <v>186.90953594293197</v>
      </c>
    </row>
    <row r="136" spans="1:6" ht="12.75" customHeight="1" x14ac:dyDescent="0.2">
      <c r="A136" s="63">
        <v>6711</v>
      </c>
      <c r="B136" s="65" t="s">
        <v>275</v>
      </c>
      <c r="C136" s="247" t="s">
        <v>276</v>
      </c>
      <c r="D136" s="194">
        <v>48957.05</v>
      </c>
      <c r="E136" s="194">
        <v>72909.210000000006</v>
      </c>
      <c r="F136" s="45">
        <f t="shared" si="26"/>
        <v>148.92484330653093</v>
      </c>
    </row>
    <row r="137" spans="1:6" ht="24" x14ac:dyDescent="0.2">
      <c r="A137" s="63">
        <v>6712</v>
      </c>
      <c r="B137" s="182" t="s">
        <v>277</v>
      </c>
      <c r="C137" s="247" t="s">
        <v>278</v>
      </c>
      <c r="D137" s="194">
        <v>74735.28</v>
      </c>
      <c r="E137" s="194">
        <v>158283.54999999999</v>
      </c>
      <c r="F137" s="45">
        <f t="shared" si="26"/>
        <v>211.79227534840302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5304233.2699999996</v>
      </c>
      <c r="E139" s="194">
        <v>5971851.2400000002</v>
      </c>
      <c r="F139" s="45">
        <f t="shared" si="26"/>
        <v>112.58651224439835</v>
      </c>
    </row>
    <row r="140" spans="1:6" ht="12.75" customHeight="1" x14ac:dyDescent="0.2">
      <c r="A140" s="63">
        <v>68</v>
      </c>
      <c r="B140" s="65" t="s">
        <v>283</v>
      </c>
      <c r="C140" s="247" t="s">
        <v>284</v>
      </c>
      <c r="D140" s="60">
        <f t="shared" ref="D140:E140" si="28">D141+D151</f>
        <v>89481.03</v>
      </c>
      <c r="E140" s="60">
        <f t="shared" si="28"/>
        <v>105749.16</v>
      </c>
      <c r="F140" s="45">
        <f t="shared" si="26"/>
        <v>118.18053502513325</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89481.03</v>
      </c>
      <c r="E151" s="194">
        <v>105749.16</v>
      </c>
      <c r="F151" s="45">
        <f t="shared" si="26"/>
        <v>118.18053502513325</v>
      </c>
    </row>
    <row r="152" spans="1:6" ht="12.75" customHeight="1" x14ac:dyDescent="0.2">
      <c r="A152" s="63">
        <v>3</v>
      </c>
      <c r="B152" s="64" t="s">
        <v>307</v>
      </c>
      <c r="C152" s="247" t="s">
        <v>13</v>
      </c>
      <c r="D152" s="60">
        <f>D153+D164+D202+D221+D230+D262+D273</f>
        <v>6908847.6399999997</v>
      </c>
      <c r="E152" s="60">
        <f>E153+E164+E202+E221+E230+E262+E273</f>
        <v>7411988.4800000004</v>
      </c>
      <c r="F152" s="45">
        <f t="shared" si="26"/>
        <v>107.2825580504479</v>
      </c>
    </row>
    <row r="153" spans="1:6" ht="12.75" customHeight="1" x14ac:dyDescent="0.2">
      <c r="A153" s="63">
        <v>31</v>
      </c>
      <c r="B153" s="64" t="s">
        <v>308</v>
      </c>
      <c r="C153" s="247" t="s">
        <v>3</v>
      </c>
      <c r="D153" s="60">
        <f t="shared" ref="D153:E153" si="30">D154+D159+D160</f>
        <v>4290323.3899999997</v>
      </c>
      <c r="E153" s="60">
        <f t="shared" si="30"/>
        <v>4582296.87</v>
      </c>
      <c r="F153" s="45">
        <f t="shared" si="26"/>
        <v>106.8053956184408</v>
      </c>
    </row>
    <row r="154" spans="1:6" ht="12.75" customHeight="1" x14ac:dyDescent="0.2">
      <c r="A154" s="63">
        <v>311</v>
      </c>
      <c r="B154" s="64" t="s">
        <v>309</v>
      </c>
      <c r="C154" s="247" t="s">
        <v>310</v>
      </c>
      <c r="D154" s="60">
        <f t="shared" ref="D154:E154" si="31">SUM(D155:D158)</f>
        <v>3619561.16</v>
      </c>
      <c r="E154" s="60">
        <f t="shared" si="31"/>
        <v>3840662.36</v>
      </c>
      <c r="F154" s="45">
        <f t="shared" si="26"/>
        <v>106.10850846902113</v>
      </c>
    </row>
    <row r="155" spans="1:6" ht="12.75" customHeight="1" x14ac:dyDescent="0.2">
      <c r="A155" s="63">
        <v>3111</v>
      </c>
      <c r="B155" s="64" t="s">
        <v>311</v>
      </c>
      <c r="C155" s="247" t="s">
        <v>312</v>
      </c>
      <c r="D155" s="194">
        <v>3472185.18</v>
      </c>
      <c r="E155" s="194">
        <v>3542051.32</v>
      </c>
      <c r="F155" s="45">
        <f t="shared" si="26"/>
        <v>102.01216629811201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147375.98000000001</v>
      </c>
      <c r="E157" s="194">
        <v>298611.03999999998</v>
      </c>
      <c r="F157" s="45">
        <f t="shared" si="26"/>
        <v>202.61852711683406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115556.59</v>
      </c>
      <c r="E159" s="194">
        <v>139038.44</v>
      </c>
      <c r="F159" s="45">
        <f t="shared" si="26"/>
        <v>120.32064982187516</v>
      </c>
    </row>
    <row r="160" spans="1:6" ht="12.75" customHeight="1" x14ac:dyDescent="0.2">
      <c r="A160" s="63">
        <v>313</v>
      </c>
      <c r="B160" s="65" t="s">
        <v>321</v>
      </c>
      <c r="C160" s="247" t="s">
        <v>322</v>
      </c>
      <c r="D160" s="60">
        <f t="shared" ref="D160:E160" si="32">SUM(D161:D163)</f>
        <v>555205.64</v>
      </c>
      <c r="E160" s="60">
        <f t="shared" si="32"/>
        <v>602596.06999999995</v>
      </c>
      <c r="F160" s="45">
        <f t="shared" si="26"/>
        <v>108.53565356432617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555205.64</v>
      </c>
      <c r="E162" s="194">
        <v>602596.06999999995</v>
      </c>
      <c r="F162" s="45">
        <f t="shared" si="26"/>
        <v>108.53565356432617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2586959.67</v>
      </c>
      <c r="E164" s="60">
        <f>E165+E170+E178+E188+E189+E194</f>
        <v>2781226.7</v>
      </c>
      <c r="F164" s="45">
        <f t="shared" si="26"/>
        <v>107.50947269309383</v>
      </c>
    </row>
    <row r="165" spans="1:6" ht="12.75" customHeight="1" x14ac:dyDescent="0.2">
      <c r="A165" s="63">
        <v>321</v>
      </c>
      <c r="B165" s="64" t="s">
        <v>331</v>
      </c>
      <c r="C165" s="247" t="s">
        <v>332</v>
      </c>
      <c r="D165" s="60">
        <f t="shared" ref="D165:E165" si="33">SUM(D166:D169)</f>
        <v>147785.29</v>
      </c>
      <c r="E165" s="60">
        <f t="shared" si="33"/>
        <v>150535.88000000003</v>
      </c>
      <c r="F165" s="45">
        <f t="shared" si="26"/>
        <v>101.86120689007683</v>
      </c>
    </row>
    <row r="166" spans="1:6" ht="12.75" customHeight="1" x14ac:dyDescent="0.2">
      <c r="A166" s="63">
        <v>3211</v>
      </c>
      <c r="B166" s="64" t="s">
        <v>333</v>
      </c>
      <c r="C166" s="247" t="s">
        <v>334</v>
      </c>
      <c r="D166" s="194">
        <v>8775.92</v>
      </c>
      <c r="E166" s="194">
        <v>8708.42</v>
      </c>
      <c r="F166" s="45">
        <f t="shared" si="26"/>
        <v>99.230849871010676</v>
      </c>
    </row>
    <row r="167" spans="1:6" ht="12.75" customHeight="1" x14ac:dyDescent="0.2">
      <c r="A167" s="63">
        <v>3212</v>
      </c>
      <c r="B167" s="64" t="s">
        <v>335</v>
      </c>
      <c r="C167" s="247" t="s">
        <v>336</v>
      </c>
      <c r="D167" s="194">
        <v>134164.46</v>
      </c>
      <c r="E167" s="194">
        <v>136456.26</v>
      </c>
      <c r="F167" s="45">
        <f t="shared" si="26"/>
        <v>101.70820200819205</v>
      </c>
    </row>
    <row r="168" spans="1:6" ht="12.75" customHeight="1" x14ac:dyDescent="0.2">
      <c r="A168" s="63">
        <v>3213</v>
      </c>
      <c r="B168" s="64" t="s">
        <v>337</v>
      </c>
      <c r="C168" s="247" t="s">
        <v>338</v>
      </c>
      <c r="D168" s="194">
        <v>4844.91</v>
      </c>
      <c r="E168" s="194">
        <v>5371.2</v>
      </c>
      <c r="F168" s="45">
        <f t="shared" si="26"/>
        <v>110.86274048434336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1929297.21</v>
      </c>
      <c r="E170" s="60">
        <f t="shared" si="34"/>
        <v>2020934.29</v>
      </c>
      <c r="F170" s="45">
        <f t="shared" si="26"/>
        <v>104.74976481202707</v>
      </c>
    </row>
    <row r="171" spans="1:6" ht="12.75" customHeight="1" x14ac:dyDescent="0.2">
      <c r="A171" s="63">
        <v>3221</v>
      </c>
      <c r="B171" s="64" t="s">
        <v>343</v>
      </c>
      <c r="C171" s="247" t="s">
        <v>344</v>
      </c>
      <c r="D171" s="194">
        <v>23456.76</v>
      </c>
      <c r="E171" s="194">
        <v>20930.05</v>
      </c>
      <c r="F171" s="45">
        <f t="shared" si="26"/>
        <v>89.228222482559403</v>
      </c>
    </row>
    <row r="172" spans="1:6" ht="12.75" customHeight="1" x14ac:dyDescent="0.2">
      <c r="A172" s="63">
        <v>3222</v>
      </c>
      <c r="B172" s="64" t="s">
        <v>345</v>
      </c>
      <c r="C172" s="247" t="s">
        <v>346</v>
      </c>
      <c r="D172" s="194">
        <v>1708704.44</v>
      </c>
      <c r="E172" s="194">
        <v>1813487.03</v>
      </c>
      <c r="F172" s="45">
        <f t="shared" si="26"/>
        <v>106.13228288913442</v>
      </c>
    </row>
    <row r="173" spans="1:6" ht="12.75" customHeight="1" x14ac:dyDescent="0.2">
      <c r="A173" s="63">
        <v>3223</v>
      </c>
      <c r="B173" s="65" t="s">
        <v>347</v>
      </c>
      <c r="C173" s="247" t="s">
        <v>348</v>
      </c>
      <c r="D173" s="194">
        <v>186269.23</v>
      </c>
      <c r="E173" s="194">
        <v>174954.65</v>
      </c>
      <c r="F173" s="45">
        <f t="shared" si="26"/>
        <v>93.925684880965036</v>
      </c>
    </row>
    <row r="174" spans="1:6" ht="12.75" customHeight="1" x14ac:dyDescent="0.2">
      <c r="A174" s="63">
        <v>3224</v>
      </c>
      <c r="B174" s="65" t="s">
        <v>349</v>
      </c>
      <c r="C174" s="247" t="s">
        <v>350</v>
      </c>
      <c r="D174" s="194">
        <v>5322.31</v>
      </c>
      <c r="E174" s="194">
        <v>7273.15</v>
      </c>
      <c r="F174" s="45">
        <f t="shared" si="26"/>
        <v>136.65400925537969</v>
      </c>
    </row>
    <row r="175" spans="1:6" ht="12.75" customHeight="1" x14ac:dyDescent="0.2">
      <c r="A175" s="63">
        <v>3225</v>
      </c>
      <c r="B175" s="65" t="s">
        <v>351</v>
      </c>
      <c r="C175" s="247" t="s">
        <v>352</v>
      </c>
      <c r="D175" s="194">
        <v>4127.6899999999996</v>
      </c>
      <c r="E175" s="194">
        <v>2682.07</v>
      </c>
      <c r="F175" s="45">
        <f t="shared" si="26"/>
        <v>64.977505578180541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1416.78</v>
      </c>
      <c r="E177" s="194">
        <v>1607.34</v>
      </c>
      <c r="F177" s="45">
        <f t="shared" si="26"/>
        <v>113.45021810019904</v>
      </c>
    </row>
    <row r="178" spans="1:6" ht="12.75" customHeight="1" x14ac:dyDescent="0.2">
      <c r="A178" s="63">
        <v>323</v>
      </c>
      <c r="B178" s="65" t="s">
        <v>357</v>
      </c>
      <c r="C178" s="247" t="s">
        <v>358</v>
      </c>
      <c r="D178" s="60">
        <f t="shared" ref="D178:E178" si="35">SUM(D179:D187)</f>
        <v>437074.74</v>
      </c>
      <c r="E178" s="60">
        <f t="shared" si="35"/>
        <v>467696.06</v>
      </c>
      <c r="F178" s="45">
        <f t="shared" si="26"/>
        <v>107.00596881897133</v>
      </c>
    </row>
    <row r="179" spans="1:6" ht="12.75" customHeight="1" x14ac:dyDescent="0.2">
      <c r="A179" s="63">
        <v>3231</v>
      </c>
      <c r="B179" s="65" t="s">
        <v>359</v>
      </c>
      <c r="C179" s="247" t="s">
        <v>360</v>
      </c>
      <c r="D179" s="194">
        <v>32013.21</v>
      </c>
      <c r="E179" s="194">
        <v>35190.730000000003</v>
      </c>
      <c r="F179" s="45">
        <f t="shared" si="26"/>
        <v>109.92565256654989</v>
      </c>
    </row>
    <row r="180" spans="1:6" ht="12.75" customHeight="1" x14ac:dyDescent="0.2">
      <c r="A180" s="63">
        <v>3232</v>
      </c>
      <c r="B180" s="65" t="s">
        <v>361</v>
      </c>
      <c r="C180" s="247" t="s">
        <v>362</v>
      </c>
      <c r="D180" s="194">
        <v>84545.18</v>
      </c>
      <c r="E180" s="194">
        <v>93818.73</v>
      </c>
      <c r="F180" s="45">
        <f t="shared" si="26"/>
        <v>110.96875067271725</v>
      </c>
    </row>
    <row r="181" spans="1:6" ht="12.75" customHeight="1" x14ac:dyDescent="0.2">
      <c r="A181" s="63">
        <v>3233</v>
      </c>
      <c r="B181" s="65" t="s">
        <v>363</v>
      </c>
      <c r="C181" s="247" t="s">
        <v>364</v>
      </c>
      <c r="D181" s="194">
        <v>1230.6500000000001</v>
      </c>
      <c r="E181" s="194">
        <v>1436.3</v>
      </c>
      <c r="F181" s="45">
        <f t="shared" si="26"/>
        <v>116.7106813472555</v>
      </c>
    </row>
    <row r="182" spans="1:6" ht="12.75" customHeight="1" x14ac:dyDescent="0.2">
      <c r="A182" s="63">
        <v>3234</v>
      </c>
      <c r="B182" s="65" t="s">
        <v>365</v>
      </c>
      <c r="C182" s="247" t="s">
        <v>366</v>
      </c>
      <c r="D182" s="194">
        <v>39537.279999999999</v>
      </c>
      <c r="E182" s="194">
        <v>57166.54</v>
      </c>
      <c r="F182" s="45">
        <f t="shared" si="26"/>
        <v>144.58895503180796</v>
      </c>
    </row>
    <row r="183" spans="1:6" ht="12.75" customHeight="1" x14ac:dyDescent="0.2">
      <c r="A183" s="63">
        <v>3235</v>
      </c>
      <c r="B183" s="64" t="s">
        <v>367</v>
      </c>
      <c r="C183" s="247" t="s">
        <v>368</v>
      </c>
      <c r="D183" s="194">
        <v>5614.79</v>
      </c>
      <c r="E183" s="194">
        <v>5842.6</v>
      </c>
      <c r="F183" s="45">
        <f t="shared" si="26"/>
        <v>104.05732004224558</v>
      </c>
    </row>
    <row r="184" spans="1:6" ht="12.75" customHeight="1" x14ac:dyDescent="0.2">
      <c r="A184" s="63">
        <v>3236</v>
      </c>
      <c r="B184" s="64" t="s">
        <v>369</v>
      </c>
      <c r="C184" s="247" t="s">
        <v>370</v>
      </c>
      <c r="D184" s="194">
        <v>120122.47</v>
      </c>
      <c r="E184" s="194">
        <v>101887.6</v>
      </c>
      <c r="F184" s="45">
        <f t="shared" si="26"/>
        <v>84.819767692089584</v>
      </c>
    </row>
    <row r="185" spans="1:6" ht="12.75" customHeight="1" x14ac:dyDescent="0.2">
      <c r="A185" s="63">
        <v>3237</v>
      </c>
      <c r="B185" s="64" t="s">
        <v>371</v>
      </c>
      <c r="C185" s="247" t="s">
        <v>372</v>
      </c>
      <c r="D185" s="194">
        <v>98007.98</v>
      </c>
      <c r="E185" s="194">
        <v>110284.95</v>
      </c>
      <c r="F185" s="45">
        <f t="shared" si="26"/>
        <v>112.52650039313126</v>
      </c>
    </row>
    <row r="186" spans="1:6" ht="12.75" customHeight="1" x14ac:dyDescent="0.2">
      <c r="A186" s="63">
        <v>3238</v>
      </c>
      <c r="B186" s="64" t="s">
        <v>373</v>
      </c>
      <c r="C186" s="247" t="s">
        <v>374</v>
      </c>
      <c r="D186" s="194">
        <v>40544.15</v>
      </c>
      <c r="E186" s="194">
        <v>47554.55</v>
      </c>
      <c r="F186" s="45">
        <f t="shared" si="26"/>
        <v>117.29078054417221</v>
      </c>
    </row>
    <row r="187" spans="1:6" ht="12.75" customHeight="1" x14ac:dyDescent="0.2">
      <c r="A187" s="63">
        <v>3239</v>
      </c>
      <c r="B187" s="64" t="s">
        <v>375</v>
      </c>
      <c r="C187" s="247" t="s">
        <v>376</v>
      </c>
      <c r="D187" s="194">
        <v>15459.03</v>
      </c>
      <c r="E187" s="194">
        <v>14514.06</v>
      </c>
      <c r="F187" s="45">
        <f t="shared" si="26"/>
        <v>93.887262008030248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57863.34</v>
      </c>
      <c r="E189" s="60">
        <f>SUM(E190:E193)</f>
        <v>112659.45</v>
      </c>
      <c r="F189" s="45">
        <f>IF(D189&lt;&gt;0,IF(E189/D189&gt;=100,"&gt;&gt;100",E189/D189*100),"-")</f>
        <v>194.69918259125728</v>
      </c>
    </row>
    <row r="190" spans="1:6" ht="12.75" customHeight="1" x14ac:dyDescent="0.2">
      <c r="A190" s="70" t="s">
        <v>381</v>
      </c>
      <c r="B190" s="65" t="s">
        <v>382</v>
      </c>
      <c r="C190" s="277" t="s">
        <v>381</v>
      </c>
      <c r="D190" s="192">
        <v>57863.34</v>
      </c>
      <c r="E190" s="192">
        <v>112659.45</v>
      </c>
      <c r="F190" s="71">
        <f>IF(D190&lt;&gt;0,IF(E190/D190&gt;=100,"&gt;&gt;100",E190/D190*100),"-")</f>
        <v>194.69918259125728</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14939.09</v>
      </c>
      <c r="E194" s="60">
        <f t="shared" si="36"/>
        <v>29401.02</v>
      </c>
      <c r="F194" s="45">
        <f t="shared" si="26"/>
        <v>196.80596341544231</v>
      </c>
    </row>
    <row r="195" spans="1:6" ht="12.75" customHeight="1" x14ac:dyDescent="0.2">
      <c r="A195" s="63">
        <v>3291</v>
      </c>
      <c r="B195" s="183" t="s">
        <v>391</v>
      </c>
      <c r="C195" s="247" t="s">
        <v>392</v>
      </c>
      <c r="D195" s="194">
        <v>4312.26</v>
      </c>
      <c r="E195" s="194">
        <v>9246.34</v>
      </c>
      <c r="F195" s="45">
        <f t="shared" si="26"/>
        <v>214.41981698691635</v>
      </c>
    </row>
    <row r="196" spans="1:6" ht="12.75" customHeight="1" x14ac:dyDescent="0.2">
      <c r="A196" s="63">
        <v>3292</v>
      </c>
      <c r="B196" s="64" t="s">
        <v>393</v>
      </c>
      <c r="C196" s="247" t="s">
        <v>394</v>
      </c>
      <c r="D196" s="194">
        <v>6586.1</v>
      </c>
      <c r="E196" s="194">
        <v>6357.97</v>
      </c>
      <c r="F196" s="45">
        <f t="shared" si="26"/>
        <v>96.536189854390315</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1552.3</v>
      </c>
      <c r="E198" s="194">
        <v>1636.8</v>
      </c>
      <c r="F198" s="45">
        <f t="shared" si="26"/>
        <v>105.44353539908522</v>
      </c>
    </row>
    <row r="199" spans="1:6" ht="12.75" customHeight="1" x14ac:dyDescent="0.2">
      <c r="A199" s="63">
        <v>3295</v>
      </c>
      <c r="B199" s="64" t="s">
        <v>399</v>
      </c>
      <c r="C199" s="247" t="s">
        <v>400</v>
      </c>
      <c r="D199" s="194">
        <v>2448.4299999999998</v>
      </c>
      <c r="E199" s="194">
        <v>11999.91</v>
      </c>
      <c r="F199" s="45">
        <f t="shared" si="26"/>
        <v>490.10631302508142</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40</v>
      </c>
      <c r="E201" s="194">
        <v>160</v>
      </c>
      <c r="F201" s="45">
        <f t="shared" si="26"/>
        <v>400</v>
      </c>
    </row>
    <row r="202" spans="1:6" ht="12.75" customHeight="1" x14ac:dyDescent="0.2">
      <c r="A202" s="63">
        <v>34</v>
      </c>
      <c r="B202" s="183" t="s">
        <v>405</v>
      </c>
      <c r="C202" s="247" t="s">
        <v>406</v>
      </c>
      <c r="D202" s="60">
        <f t="shared" ref="D202:E202" si="37">D203+D208+D216</f>
        <v>31564.58</v>
      </c>
      <c r="E202" s="60">
        <f t="shared" si="37"/>
        <v>48464.91</v>
      </c>
      <c r="F202" s="45">
        <f t="shared" si="26"/>
        <v>153.54207152447458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6164.04</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v>6164.04</v>
      </c>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31564.58</v>
      </c>
      <c r="E216" s="60">
        <f t="shared" si="40"/>
        <v>42300.87</v>
      </c>
      <c r="F216" s="45">
        <f t="shared" si="26"/>
        <v>134.01372677856003</v>
      </c>
    </row>
    <row r="217" spans="1:6" ht="12.75" customHeight="1" x14ac:dyDescent="0.2">
      <c r="A217" s="63">
        <v>3431</v>
      </c>
      <c r="B217" s="182" t="s">
        <v>435</v>
      </c>
      <c r="C217" s="247" t="s">
        <v>436</v>
      </c>
      <c r="D217" s="194">
        <v>13700.52</v>
      </c>
      <c r="E217" s="194">
        <v>17520.580000000002</v>
      </c>
      <c r="F217" s="45">
        <f t="shared" si="26"/>
        <v>127.88259131770181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17864.060000000001</v>
      </c>
      <c r="E219" s="194">
        <v>24780.29</v>
      </c>
      <c r="F219" s="45">
        <f t="shared" si="26"/>
        <v>138.7158910124574</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6908847.6399999997</v>
      </c>
      <c r="E299" s="60">
        <f>E152-E297+E298</f>
        <v>7411988.4800000004</v>
      </c>
      <c r="F299" s="45">
        <f t="shared" si="68"/>
        <v>107.2825580504479</v>
      </c>
    </row>
    <row r="300" spans="1:6" ht="12.75" customHeight="1" x14ac:dyDescent="0.2">
      <c r="A300" s="63" t="s">
        <v>581</v>
      </c>
      <c r="B300" s="64" t="s">
        <v>592</v>
      </c>
      <c r="C300" s="247" t="s">
        <v>593</v>
      </c>
      <c r="D300" s="60">
        <f>IF(D6&gt;=D299,D6-D299,0)</f>
        <v>0</v>
      </c>
      <c r="E300" s="60">
        <f>IF(E6&gt;=E299,E6-E299,0)</f>
        <v>1575107.8200000003</v>
      </c>
      <c r="F300" s="45" t="str">
        <f t="shared" si="68"/>
        <v>-</v>
      </c>
    </row>
    <row r="301" spans="1:6" ht="12.75" customHeight="1" x14ac:dyDescent="0.2">
      <c r="A301" s="63" t="s">
        <v>581</v>
      </c>
      <c r="B301" s="64" t="s">
        <v>594</v>
      </c>
      <c r="C301" s="247" t="s">
        <v>595</v>
      </c>
      <c r="D301" s="60">
        <f>IF(D299&gt;=D6,D299-D6,0)</f>
        <v>64445.450000000186</v>
      </c>
      <c r="E301" s="60">
        <f>IF(E299&gt;=E6,E299-E6,0)</f>
        <v>0</v>
      </c>
      <c r="F301" s="45">
        <f t="shared" si="68"/>
        <v>0</v>
      </c>
    </row>
    <row r="302" spans="1:6" ht="12.75" customHeight="1" x14ac:dyDescent="0.2">
      <c r="A302" s="63">
        <v>92211</v>
      </c>
      <c r="B302" s="64" t="s">
        <v>596</v>
      </c>
      <c r="C302" s="247" t="s">
        <v>597</v>
      </c>
      <c r="D302" s="194">
        <v>0</v>
      </c>
      <c r="E302" s="194">
        <v>63544.42</v>
      </c>
      <c r="F302" s="45" t="str">
        <f t="shared" si="68"/>
        <v>-</v>
      </c>
    </row>
    <row r="303" spans="1:6" ht="12.75" customHeight="1" x14ac:dyDescent="0.2">
      <c r="A303" s="63">
        <v>92221</v>
      </c>
      <c r="B303" s="64" t="s">
        <v>598</v>
      </c>
      <c r="C303" s="247" t="s">
        <v>599</v>
      </c>
      <c r="D303" s="194">
        <v>2964446.92</v>
      </c>
      <c r="E303" s="194">
        <v>0</v>
      </c>
      <c r="F303" s="45">
        <f t="shared" si="68"/>
        <v>0</v>
      </c>
    </row>
    <row r="304" spans="1:6" ht="12.75" customHeight="1" x14ac:dyDescent="0.2">
      <c r="A304" s="63">
        <v>96</v>
      </c>
      <c r="B304" s="220" t="s">
        <v>600</v>
      </c>
      <c r="C304" s="247" t="s">
        <v>601</v>
      </c>
      <c r="D304" s="194">
        <v>1531916.66</v>
      </c>
      <c r="E304" s="194">
        <v>2035403.11</v>
      </c>
      <c r="F304" s="45">
        <f t="shared" si="68"/>
        <v>132.86643870039251</v>
      </c>
    </row>
    <row r="305" spans="1:6" ht="12" x14ac:dyDescent="0.2">
      <c r="A305" s="63">
        <v>9661</v>
      </c>
      <c r="B305" s="220" t="s">
        <v>602</v>
      </c>
      <c r="C305" s="247" t="s">
        <v>603</v>
      </c>
      <c r="D305" s="194">
        <v>25218.16</v>
      </c>
      <c r="E305" s="194">
        <v>48553.97</v>
      </c>
      <c r="F305" s="45">
        <f t="shared" si="68"/>
        <v>192.53573615204283</v>
      </c>
    </row>
    <row r="306" spans="1:6" ht="12.75" customHeight="1" x14ac:dyDescent="0.2">
      <c r="A306" s="249" t="s">
        <v>604</v>
      </c>
      <c r="B306" s="184" t="s">
        <v>605</v>
      </c>
      <c r="C306" s="250" t="s">
        <v>604</v>
      </c>
      <c r="D306" s="196">
        <v>1466071.74</v>
      </c>
      <c r="E306" s="196">
        <v>1938298.92</v>
      </c>
      <c r="F306" s="61">
        <f t="shared" si="68"/>
        <v>132.21037327955042</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1465.5099999999998</v>
      </c>
      <c r="E308" s="60">
        <f t="shared" si="71"/>
        <v>359.69</v>
      </c>
      <c r="F308" s="45">
        <f t="shared" ref="F308:F428" si="72">IF(D308&lt;&gt;0,IF(E308/D308&gt;=100,"&gt;&gt;100",E308/D308*100),"-")</f>
        <v>24.54367421580201</v>
      </c>
    </row>
    <row r="309" spans="1:6" ht="12.75" customHeight="1" x14ac:dyDescent="0.2">
      <c r="A309" s="63">
        <v>71</v>
      </c>
      <c r="B309" s="64" t="s">
        <v>609</v>
      </c>
      <c r="C309" s="247" t="s">
        <v>610</v>
      </c>
      <c r="D309" s="60">
        <f t="shared" ref="D309:E309" si="73">D310+D314</f>
        <v>0</v>
      </c>
      <c r="E309" s="60">
        <f t="shared" si="73"/>
        <v>350</v>
      </c>
      <c r="F309" s="45" t="str">
        <f t="shared" si="72"/>
        <v>-</v>
      </c>
    </row>
    <row r="310" spans="1:6" ht="24" x14ac:dyDescent="0.2">
      <c r="A310" s="63">
        <v>711</v>
      </c>
      <c r="B310" s="64" t="s">
        <v>611</v>
      </c>
      <c r="C310" s="247" t="s">
        <v>612</v>
      </c>
      <c r="D310" s="60">
        <f t="shared" ref="D310:E310" si="74">SUM(D311:D313)</f>
        <v>0</v>
      </c>
      <c r="E310" s="60">
        <f t="shared" si="74"/>
        <v>350</v>
      </c>
      <c r="F310" s="45" t="str">
        <f t="shared" si="72"/>
        <v>-</v>
      </c>
    </row>
    <row r="311" spans="1:6" ht="12.75" customHeight="1" x14ac:dyDescent="0.2">
      <c r="A311" s="63">
        <v>7111</v>
      </c>
      <c r="B311" s="64" t="s">
        <v>613</v>
      </c>
      <c r="C311" s="247" t="s">
        <v>614</v>
      </c>
      <c r="D311" s="194">
        <v>0</v>
      </c>
      <c r="E311" s="194">
        <v>350</v>
      </c>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1465.5099999999998</v>
      </c>
      <c r="E321" s="60">
        <f t="shared" si="76"/>
        <v>9.69</v>
      </c>
      <c r="F321" s="45">
        <f t="shared" si="72"/>
        <v>0.66120326712202582</v>
      </c>
    </row>
    <row r="322" spans="1:6" ht="12.75" customHeight="1" x14ac:dyDescent="0.2">
      <c r="A322" s="63">
        <v>721</v>
      </c>
      <c r="B322" s="64" t="s">
        <v>635</v>
      </c>
      <c r="C322" s="247" t="s">
        <v>636</v>
      </c>
      <c r="D322" s="60">
        <f t="shared" ref="D322:E322" si="77">SUM(D323:D326)</f>
        <v>1066.8599999999999</v>
      </c>
      <c r="E322" s="60">
        <f t="shared" si="77"/>
        <v>9.69</v>
      </c>
      <c r="F322" s="45">
        <f t="shared" si="72"/>
        <v>0.90827287554130809</v>
      </c>
    </row>
    <row r="323" spans="1:6" ht="12.75" customHeight="1" x14ac:dyDescent="0.2">
      <c r="A323" s="63">
        <v>7211</v>
      </c>
      <c r="B323" s="64" t="s">
        <v>637</v>
      </c>
      <c r="C323" s="247" t="s">
        <v>638</v>
      </c>
      <c r="D323" s="194">
        <v>1066.8599999999999</v>
      </c>
      <c r="E323" s="194">
        <v>9.69</v>
      </c>
      <c r="F323" s="45">
        <f t="shared" si="72"/>
        <v>0.90827287554130809</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398.65</v>
      </c>
      <c r="E336" s="60">
        <f t="shared" si="79"/>
        <v>0</v>
      </c>
      <c r="F336" s="45">
        <f t="shared" si="72"/>
        <v>0</v>
      </c>
    </row>
    <row r="337" spans="1:6" ht="12.75" customHeight="1" x14ac:dyDescent="0.2">
      <c r="A337" s="63">
        <v>7231</v>
      </c>
      <c r="B337" s="64" t="s">
        <v>665</v>
      </c>
      <c r="C337" s="247" t="s">
        <v>666</v>
      </c>
      <c r="D337" s="194">
        <v>398.65</v>
      </c>
      <c r="E337" s="194"/>
      <c r="F337" s="45">
        <f t="shared" si="72"/>
        <v>0</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139318.76</v>
      </c>
      <c r="E360" s="60">
        <f t="shared" si="86"/>
        <v>2466635.2200000002</v>
      </c>
      <c r="F360" s="45">
        <f t="shared" si="72"/>
        <v>1770.4975410346747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104354.61000000002</v>
      </c>
      <c r="E373" s="60">
        <f t="shared" si="90"/>
        <v>118754.31000000001</v>
      </c>
      <c r="F373" s="45">
        <f t="shared" si="72"/>
        <v>113.7988154045135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102167.11000000002</v>
      </c>
      <c r="E379" s="60">
        <f t="shared" si="92"/>
        <v>96185.150000000009</v>
      </c>
      <c r="F379" s="45">
        <f t="shared" si="72"/>
        <v>94.144925896406377</v>
      </c>
    </row>
    <row r="380" spans="1:6" ht="12.75" customHeight="1" x14ac:dyDescent="0.2">
      <c r="A380" s="63">
        <v>4221</v>
      </c>
      <c r="B380" s="64" t="s">
        <v>647</v>
      </c>
      <c r="C380" s="247" t="s">
        <v>739</v>
      </c>
      <c r="D380" s="194">
        <v>47522.73</v>
      </c>
      <c r="E380" s="194">
        <v>33215.14</v>
      </c>
      <c r="F380" s="45">
        <f t="shared" si="72"/>
        <v>69.893164807661506</v>
      </c>
    </row>
    <row r="381" spans="1:6" ht="12.75" customHeight="1" x14ac:dyDescent="0.2">
      <c r="A381" s="63">
        <v>4222</v>
      </c>
      <c r="B381" s="64" t="s">
        <v>740</v>
      </c>
      <c r="C381" s="247" t="s">
        <v>741</v>
      </c>
      <c r="D381" s="194">
        <v>0</v>
      </c>
      <c r="E381" s="194">
        <v>812.4</v>
      </c>
      <c r="F381" s="45" t="str">
        <f t="shared" si="72"/>
        <v>-</v>
      </c>
    </row>
    <row r="382" spans="1:6" ht="12.75" customHeight="1" x14ac:dyDescent="0.2">
      <c r="A382" s="63">
        <v>4223</v>
      </c>
      <c r="B382" s="64" t="s">
        <v>651</v>
      </c>
      <c r="C382" s="247" t="s">
        <v>742</v>
      </c>
      <c r="D382" s="194">
        <v>22471.65</v>
      </c>
      <c r="E382" s="194">
        <v>3641.31</v>
      </c>
      <c r="F382" s="45">
        <f t="shared" si="72"/>
        <v>16.204017061497485</v>
      </c>
    </row>
    <row r="383" spans="1:6" ht="12.75" customHeight="1" x14ac:dyDescent="0.2">
      <c r="A383" s="63">
        <v>4224</v>
      </c>
      <c r="B383" s="64" t="s">
        <v>653</v>
      </c>
      <c r="C383" s="247" t="s">
        <v>743</v>
      </c>
      <c r="D383" s="194">
        <v>29438.13</v>
      </c>
      <c r="E383" s="194">
        <v>57746.5</v>
      </c>
      <c r="F383" s="45">
        <f t="shared" si="72"/>
        <v>196.16225623027006</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2734.6</v>
      </c>
      <c r="E386" s="194">
        <v>769.8</v>
      </c>
      <c r="F386" s="45">
        <f t="shared" si="72"/>
        <v>28.150369341037081</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16900.41</v>
      </c>
      <c r="F388" s="45" t="str">
        <f t="shared" si="72"/>
        <v>-</v>
      </c>
    </row>
    <row r="389" spans="1:6" ht="12.75" customHeight="1" x14ac:dyDescent="0.2">
      <c r="A389" s="63">
        <v>4231</v>
      </c>
      <c r="B389" s="64" t="s">
        <v>665</v>
      </c>
      <c r="C389" s="247" t="s">
        <v>750</v>
      </c>
      <c r="D389" s="194">
        <v>0</v>
      </c>
      <c r="E389" s="194">
        <v>16900.41</v>
      </c>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2187.5</v>
      </c>
      <c r="E401" s="60">
        <f t="shared" si="96"/>
        <v>5668.75</v>
      </c>
      <c r="F401" s="45">
        <f t="shared" si="72"/>
        <v>259.14285714285717</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2187.5</v>
      </c>
      <c r="E403" s="194">
        <v>5668.75</v>
      </c>
      <c r="F403" s="45">
        <f t="shared" si="72"/>
        <v>259.14285714285717</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34964.15</v>
      </c>
      <c r="E412" s="60">
        <f t="shared" si="100"/>
        <v>2347880.91</v>
      </c>
      <c r="F412" s="45">
        <f t="shared" si="72"/>
        <v>6715.1093620179527</v>
      </c>
    </row>
    <row r="413" spans="1:6" ht="12.75" customHeight="1" x14ac:dyDescent="0.2">
      <c r="A413" s="63">
        <v>451</v>
      </c>
      <c r="B413" s="64" t="s">
        <v>784</v>
      </c>
      <c r="C413" s="247" t="s">
        <v>785</v>
      </c>
      <c r="D413" s="194">
        <v>34964.15</v>
      </c>
      <c r="E413" s="194">
        <v>2347880.91</v>
      </c>
      <c r="F413" s="45">
        <f t="shared" si="72"/>
        <v>6715.1093620179527</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137853.25</v>
      </c>
      <c r="E418" s="60">
        <f t="shared" si="102"/>
        <v>2466275.5300000003</v>
      </c>
      <c r="F418" s="45">
        <f t="shared" si="72"/>
        <v>1789.0586765273945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1020827.79</v>
      </c>
      <c r="E420" s="194">
        <v>3713903.87</v>
      </c>
      <c r="F420" s="45">
        <f t="shared" si="72"/>
        <v>363.8129669255967</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6845867.6999999993</v>
      </c>
      <c r="E422" s="60">
        <f>E6+E308</f>
        <v>8987455.9900000002</v>
      </c>
      <c r="F422" s="45">
        <f t="shared" si="72"/>
        <v>131.28293422906788</v>
      </c>
    </row>
    <row r="423" spans="1:6" ht="12.75" customHeight="1" x14ac:dyDescent="0.2">
      <c r="A423" s="63" t="s">
        <v>581</v>
      </c>
      <c r="B423" s="64" t="s">
        <v>804</v>
      </c>
      <c r="C423" s="247" t="s">
        <v>805</v>
      </c>
      <c r="D423" s="60">
        <f t="shared" ref="D423:E423" si="103">D299+D360</f>
        <v>7048166.3999999994</v>
      </c>
      <c r="E423" s="60">
        <f t="shared" si="103"/>
        <v>9878623.7000000011</v>
      </c>
      <c r="F423" s="45">
        <f t="shared" si="72"/>
        <v>140.15877519577293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202298.70000000019</v>
      </c>
      <c r="E425" s="60">
        <f t="shared" si="105"/>
        <v>891167.71000000089</v>
      </c>
      <c r="F425" s="45">
        <f t="shared" si="72"/>
        <v>440.52072998986159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3985274.71</v>
      </c>
      <c r="E427" s="60">
        <f t="shared" si="107"/>
        <v>3650359.45</v>
      </c>
      <c r="F427" s="45">
        <f t="shared" si="72"/>
        <v>91.596181333256197</v>
      </c>
    </row>
    <row r="428" spans="1:6" ht="24" x14ac:dyDescent="0.2">
      <c r="A428" s="249" t="s">
        <v>815</v>
      </c>
      <c r="B428" s="243" t="s">
        <v>816</v>
      </c>
      <c r="C428" s="250" t="s">
        <v>817</v>
      </c>
      <c r="D428" s="81">
        <f t="shared" ref="D428:E428" si="108">D304+D421</f>
        <v>1531916.66</v>
      </c>
      <c r="E428" s="81">
        <f t="shared" si="108"/>
        <v>2035403.11</v>
      </c>
      <c r="F428" s="61">
        <f t="shared" si="72"/>
        <v>132.86643870039251</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1176208.95</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1176208.95</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1176208.95</v>
      </c>
      <c r="F502" s="45" t="str">
        <f t="shared" si="109"/>
        <v>-</v>
      </c>
    </row>
    <row r="503" spans="1:6" ht="12.75" customHeight="1" x14ac:dyDescent="0.2">
      <c r="A503" s="63">
        <v>8443</v>
      </c>
      <c r="B503" s="64" t="s">
        <v>965</v>
      </c>
      <c r="C503" s="247" t="s">
        <v>966</v>
      </c>
      <c r="D503" s="194">
        <v>0</v>
      </c>
      <c r="E503" s="194">
        <v>1176208.95</v>
      </c>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1176208.95</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6845867.6999999993</v>
      </c>
      <c r="E643" s="60">
        <f>E422+E430</f>
        <v>10163664.939999999</v>
      </c>
      <c r="F643" s="45">
        <f t="shared" si="109"/>
        <v>148.46423251796116</v>
      </c>
    </row>
    <row r="644" spans="1:6" ht="12.75" customHeight="1" x14ac:dyDescent="0.2">
      <c r="A644" s="63" t="s">
        <v>581</v>
      </c>
      <c r="B644" s="64" t="s">
        <v>1237</v>
      </c>
      <c r="C644" s="247" t="s">
        <v>1238</v>
      </c>
      <c r="D644" s="60">
        <f>D423+D535</f>
        <v>7048166.3999999994</v>
      </c>
      <c r="E644" s="60">
        <f>E423+E535</f>
        <v>9878623.7000000011</v>
      </c>
      <c r="F644" s="45">
        <f t="shared" si="109"/>
        <v>140.15877519577293</v>
      </c>
    </row>
    <row r="645" spans="1:6" ht="12.75" customHeight="1" x14ac:dyDescent="0.2">
      <c r="A645" s="63" t="s">
        <v>581</v>
      </c>
      <c r="B645" s="64" t="s">
        <v>1239</v>
      </c>
      <c r="C645" s="247" t="s">
        <v>1240</v>
      </c>
      <c r="D645" s="60">
        <f t="shared" ref="D645:E645" si="163">IF(D643&gt;=D644,D643-D644,0)</f>
        <v>0</v>
      </c>
      <c r="E645" s="60">
        <f t="shared" si="163"/>
        <v>285041.23999999836</v>
      </c>
      <c r="F645" s="45" t="str">
        <f t="shared" si="109"/>
        <v>-</v>
      </c>
    </row>
    <row r="646" spans="1:6" ht="12.75" customHeight="1" x14ac:dyDescent="0.2">
      <c r="A646" s="63" t="s">
        <v>581</v>
      </c>
      <c r="B646" s="64" t="s">
        <v>1241</v>
      </c>
      <c r="C646" s="247" t="s">
        <v>1242</v>
      </c>
      <c r="D646" s="60">
        <f t="shared" ref="D646:E646" si="164">IF(D644&gt;=D643,D644-D643,0)</f>
        <v>202298.70000000019</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3985274.71</v>
      </c>
      <c r="E648" s="60">
        <f>IF(E427-E426+E642-E641&gt;=0,E427-E426+E642-E641,0)</f>
        <v>3650359.45</v>
      </c>
      <c r="F648" s="45">
        <f t="shared" si="109"/>
        <v>91.596181333256197</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4187573.41</v>
      </c>
      <c r="E650" s="60">
        <f t="shared" si="166"/>
        <v>3365318.2100000018</v>
      </c>
      <c r="F650" s="45">
        <f t="shared" si="109"/>
        <v>80.36439915210947</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83117.210000000006</v>
      </c>
      <c r="E653" s="194">
        <v>44598.61</v>
      </c>
      <c r="F653" s="45">
        <f t="shared" ref="F653:F740" si="167">IF(D653&lt;&gt;0,IF(E653/D653&gt;=100,"&gt;&gt;100",E653/D653*100),"-")</f>
        <v>53.657491631396191</v>
      </c>
    </row>
    <row r="654" spans="1:6" ht="12.75" customHeight="1" x14ac:dyDescent="0.2">
      <c r="A654" s="63" t="s">
        <v>1256</v>
      </c>
      <c r="B654" s="64" t="s">
        <v>1257</v>
      </c>
      <c r="C654" s="247" t="s">
        <v>1256</v>
      </c>
      <c r="D654" s="194">
        <v>8012257.5599999996</v>
      </c>
      <c r="E654" s="194">
        <v>10373568.57</v>
      </c>
      <c r="F654" s="45">
        <f t="shared" si="167"/>
        <v>129.47123195076122</v>
      </c>
    </row>
    <row r="655" spans="1:6" ht="12.75" customHeight="1" x14ac:dyDescent="0.2">
      <c r="A655" s="63" t="s">
        <v>1258</v>
      </c>
      <c r="B655" s="64" t="s">
        <v>1259</v>
      </c>
      <c r="C655" s="247" t="s">
        <v>1258</v>
      </c>
      <c r="D655" s="194">
        <v>8045096.7300000004</v>
      </c>
      <c r="E655" s="194">
        <v>10383199.189999999</v>
      </c>
      <c r="F655" s="45">
        <f t="shared" si="167"/>
        <v>129.06245305020713</v>
      </c>
    </row>
    <row r="656" spans="1:6" ht="24" x14ac:dyDescent="0.2">
      <c r="A656" s="63">
        <v>11</v>
      </c>
      <c r="B656" s="64" t="s">
        <v>1260</v>
      </c>
      <c r="C656" s="247" t="s">
        <v>1261</v>
      </c>
      <c r="D656" s="60">
        <f t="shared" ref="D656:E656" si="168">+D653+D654-D655</f>
        <v>50278.039999999106</v>
      </c>
      <c r="E656" s="60">
        <f t="shared" si="168"/>
        <v>34967.990000000224</v>
      </c>
      <c r="F656" s="45">
        <f t="shared" si="167"/>
        <v>69.549230638268412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256</v>
      </c>
      <c r="E658" s="253">
        <v>268</v>
      </c>
      <c r="F658" s="45">
        <f t="shared" si="167"/>
        <v>104.6875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267</v>
      </c>
      <c r="E660" s="253">
        <v>280</v>
      </c>
      <c r="F660" s="45">
        <f t="shared" si="167"/>
        <v>104.8689138576779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63301.86</v>
      </c>
      <c r="E677" s="192">
        <v>45500.42</v>
      </c>
      <c r="F677" s="71">
        <f t="shared" si="167"/>
        <v>71.878488246632884</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30500.29</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277280.76</v>
      </c>
      <c r="E706" s="192">
        <v>1569873.89</v>
      </c>
      <c r="F706" s="71">
        <f t="shared" si="167"/>
        <v>566.1676237471363</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v>140013.95000000001</v>
      </c>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700.77</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12321.76</v>
      </c>
      <c r="F732" s="71" t="str">
        <f t="shared" si="167"/>
        <v>-</v>
      </c>
    </row>
    <row r="733" spans="1:6" ht="12.75" customHeight="1" x14ac:dyDescent="0.2">
      <c r="A733" s="70">
        <v>31215</v>
      </c>
      <c r="B733" s="65" t="s">
        <v>1395</v>
      </c>
      <c r="C733" s="278" t="s">
        <v>1396</v>
      </c>
      <c r="D733" s="192">
        <v>2207.1999999999998</v>
      </c>
      <c r="E733" s="192">
        <v>7063.04</v>
      </c>
      <c r="F733" s="71">
        <f t="shared" si="167"/>
        <v>320</v>
      </c>
    </row>
    <row r="734" spans="1:6" ht="12.75" customHeight="1" x14ac:dyDescent="0.2">
      <c r="A734" s="70">
        <v>32121</v>
      </c>
      <c r="B734" s="65" t="s">
        <v>1397</v>
      </c>
      <c r="C734" s="278" t="s">
        <v>1398</v>
      </c>
      <c r="D734" s="192">
        <v>130609.98</v>
      </c>
      <c r="E734" s="192">
        <v>132677.19</v>
      </c>
      <c r="F734" s="71">
        <f t="shared" si="167"/>
        <v>101.58273510186588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373.14</v>
      </c>
      <c r="E736" s="194">
        <v>440.9</v>
      </c>
      <c r="F736" s="45">
        <f t="shared" si="167"/>
        <v>118.15940397705955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97685.93</v>
      </c>
      <c r="E738" s="194">
        <v>109036.26</v>
      </c>
      <c r="F738" s="45">
        <f t="shared" si="167"/>
        <v>111.61920657355671</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4312.26</v>
      </c>
      <c r="E741" s="192">
        <v>9246.34</v>
      </c>
      <c r="F741" s="71">
        <f t="shared" ref="F741:F1006" si="169">IF(D741&lt;&gt;0,IF(E741/D741&gt;=100,"&gt;&gt;100",E741/D741*100),"-")</f>
        <v>214.41981698691635</v>
      </c>
    </row>
    <row r="742" spans="1:6" ht="12.75" customHeight="1" x14ac:dyDescent="0.2">
      <c r="A742" s="70" t="s">
        <v>1413</v>
      </c>
      <c r="B742" s="65" t="s">
        <v>1414</v>
      </c>
      <c r="C742" s="278" t="s">
        <v>1413</v>
      </c>
      <c r="D742" s="192">
        <v>1224</v>
      </c>
      <c r="E742" s="192">
        <v>1039.29</v>
      </c>
      <c r="F742" s="71">
        <f t="shared" si="169"/>
        <v>84.909313725490193</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v>1176208.95</v>
      </c>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 zoomScaleNormal="100" workbookViewId="0">
      <selection activeCell="D45" sqref="D4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4092401.58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10553126.4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64534.45</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8218838.21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4627609.4800000004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2882853.93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48464.91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659909.89</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2250338.0299999998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19415.71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10415925.840000002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125674.08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7955054.4200000009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4569101.84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2692882.23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44413.61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648656.74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2305696.27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29501.07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4229602.1399999987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2403812.1199999996</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144769.59</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14118.86</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30957.94</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45994.67</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53698.12</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2212722.9</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2210923.37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677982.82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661963.39</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796570.03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74407.13</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1799.53</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1799.53</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46319.63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43528.93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2790.7</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1825790.0199999998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4697.7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1481535.97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282696.67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56859.68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33950</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Matić</cp:lastModifiedBy>
  <cp:lastPrinted>2026-07-15T12:50:18Z</cp:lastPrinted>
  <dcterms:created xsi:type="dcterms:W3CDTF">2022-04-01T05:14:30Z</dcterms:created>
  <dcterms:modified xsi:type="dcterms:W3CDTF">2026-07-15T12:50:54Z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