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sjanzek\Desktop\INTENSO\DOM ZDRAVLJA BBŽ-NABAVA\2021. NABAVA\2021. Građ. radovi-V.Trnovitica\Sanacija zgrade amb u V.Trnovitici\"/>
    </mc:Choice>
  </mc:AlternateContent>
  <xr:revisionPtr revIDLastSave="0" documentId="13_ncr:1_{2C1C55BF-1701-4293-8C48-425E12546E10}" xr6:coauthVersionLast="46" xr6:coauthVersionMax="46" xr10:uidLastSave="{00000000-0000-0000-0000-000000000000}"/>
  <bookViews>
    <workbookView xWindow="-120" yWindow="-120" windowWidth="29040" windowHeight="15840" tabRatio="762" activeTab="5" xr2:uid="{00000000-000D-0000-FFFF-FFFF00000000}"/>
  </bookViews>
  <sheets>
    <sheet name="NASLOVNICA" sheetId="16" r:id="rId1"/>
    <sheet name="OPĆI UVIJETI" sheetId="15" r:id="rId2"/>
    <sheet name="Građevinsko-obrtnički" sheetId="11" r:id="rId3"/>
    <sheet name="VIK" sheetId="17" r:id="rId4"/>
    <sheet name="ELEKTRO" sheetId="18" r:id="rId5"/>
    <sheet name="Ukupna rekapitulacija" sheetId="22" r:id="rId6"/>
  </sheets>
  <externalReferences>
    <externalReference r:id="rId7"/>
    <externalReference r:id="rId8"/>
    <externalReference r:id="rId9"/>
  </externalReferences>
  <definedNames>
    <definedName name="__fak2" localSheetId="4">#REF!</definedName>
    <definedName name="__fak2" localSheetId="0">#REF!</definedName>
    <definedName name="__fak2" localSheetId="1">#REF!</definedName>
    <definedName name="__fak2" localSheetId="3">#REF!</definedName>
    <definedName name="__fak2">#REF!</definedName>
    <definedName name="__mtt1" localSheetId="4">#REF!</definedName>
    <definedName name="__mtt1" localSheetId="3">#REF!</definedName>
    <definedName name="__mtt1">#REF!</definedName>
    <definedName name="__mtt2" localSheetId="4">#REF!</definedName>
    <definedName name="__mtt2" localSheetId="3">#REF!</definedName>
    <definedName name="__mtt2">#REF!</definedName>
    <definedName name="__mtt3" localSheetId="4">#REF!</definedName>
    <definedName name="__mtt3" localSheetId="3">#REF!</definedName>
    <definedName name="__mtt3">#REF!</definedName>
    <definedName name="__mtt4" localSheetId="4">#REF!</definedName>
    <definedName name="__mtt4" localSheetId="3">#REF!</definedName>
    <definedName name="__mtt4">#REF!</definedName>
    <definedName name="__ns1" localSheetId="4">#REF!</definedName>
    <definedName name="__ns1" localSheetId="3">#REF!</definedName>
    <definedName name="__ns1">#REF!</definedName>
    <definedName name="__ns2" localSheetId="4">#REF!</definedName>
    <definedName name="__ns2" localSheetId="3">#REF!</definedName>
    <definedName name="__ns2">#REF!</definedName>
    <definedName name="_fak02" localSheetId="4">#REF!</definedName>
    <definedName name="_fak02" localSheetId="3">#REF!</definedName>
    <definedName name="_fak02">#REF!</definedName>
    <definedName name="_fak03" localSheetId="4">#REF!</definedName>
    <definedName name="_fak03" localSheetId="3">#REF!</definedName>
    <definedName name="_fak03">#REF!</definedName>
    <definedName name="_fak05" localSheetId="4">#REF!</definedName>
    <definedName name="_fak05" localSheetId="3">#REF!</definedName>
    <definedName name="_fak05">#REF!</definedName>
    <definedName name="_fak06" localSheetId="4">#REF!</definedName>
    <definedName name="_fak06" localSheetId="3">#REF!</definedName>
    <definedName name="_fak06">#REF!</definedName>
    <definedName name="_fak07" localSheetId="4">#REF!</definedName>
    <definedName name="_fak07" localSheetId="3">#REF!</definedName>
    <definedName name="_fak07">#REF!</definedName>
    <definedName name="_fak08" localSheetId="4">#REF!</definedName>
    <definedName name="_fak08" localSheetId="3">#REF!</definedName>
    <definedName name="_fak08">#REF!</definedName>
    <definedName name="_fak09" localSheetId="4">#REF!</definedName>
    <definedName name="_fak09" localSheetId="3">#REF!</definedName>
    <definedName name="_fak09">#REF!</definedName>
    <definedName name="_fak10" localSheetId="4">#REF!</definedName>
    <definedName name="_fak10" localSheetId="3">#REF!</definedName>
    <definedName name="_fak10">#REF!</definedName>
    <definedName name="_fak11" localSheetId="4">#REF!</definedName>
    <definedName name="_fak11" localSheetId="3">#REF!</definedName>
    <definedName name="_fak11">#REF!</definedName>
    <definedName name="_fak12" localSheetId="4">#REF!</definedName>
    <definedName name="_fak12" localSheetId="3">#REF!</definedName>
    <definedName name="_fak12">#REF!</definedName>
    <definedName name="_fak3" localSheetId="4">#REF!</definedName>
    <definedName name="_fak3" localSheetId="0">#REF!</definedName>
    <definedName name="_fak3" localSheetId="1">#REF!</definedName>
    <definedName name="_fak3" localSheetId="3">#REF!</definedName>
    <definedName name="_fak3">#REF!</definedName>
    <definedName name="_kab02" localSheetId="4">#REF!</definedName>
    <definedName name="_kab02" localSheetId="0">#REF!</definedName>
    <definedName name="_kab02" localSheetId="1">#REF!</definedName>
    <definedName name="_kab02" localSheetId="3">#REF!</definedName>
    <definedName name="_kab02">#REF!</definedName>
    <definedName name="_kab03" localSheetId="4">#REF!</definedName>
    <definedName name="_kab03" localSheetId="0">#REF!</definedName>
    <definedName name="_kab03" localSheetId="1">#REF!</definedName>
    <definedName name="_kab03" localSheetId="3">#REF!</definedName>
    <definedName name="_kab03">#REF!</definedName>
    <definedName name="_kab05" localSheetId="4">#REF!</definedName>
    <definedName name="_kab05" localSheetId="3">#REF!</definedName>
    <definedName name="_kab05">#REF!</definedName>
    <definedName name="_kab06" localSheetId="4">#REF!</definedName>
    <definedName name="_kab06" localSheetId="3">#REF!</definedName>
    <definedName name="_kab06">#REF!</definedName>
    <definedName name="_kab07" localSheetId="4">#REF!</definedName>
    <definedName name="_kab07" localSheetId="3">#REF!</definedName>
    <definedName name="_kab07">#REF!</definedName>
    <definedName name="_kab08" localSheetId="4">#REF!</definedName>
    <definedName name="_kab08" localSheetId="3">#REF!</definedName>
    <definedName name="_kab08">#REF!</definedName>
    <definedName name="_kab09" localSheetId="4">#REF!</definedName>
    <definedName name="_kab09" localSheetId="3">#REF!</definedName>
    <definedName name="_kab09">#REF!</definedName>
    <definedName name="_kab10" localSheetId="4">#REF!</definedName>
    <definedName name="_kab10" localSheetId="3">#REF!</definedName>
    <definedName name="_kab10">#REF!</definedName>
    <definedName name="_kab11" localSheetId="4">#REF!</definedName>
    <definedName name="_kab11" localSheetId="3">#REF!</definedName>
    <definedName name="_kab11">#REF!</definedName>
    <definedName name="_kab12" localSheetId="4">#REF!</definedName>
    <definedName name="_kab12" localSheetId="3">#REF!</definedName>
    <definedName name="_kab12">#REF!</definedName>
    <definedName name="_man03" localSheetId="4">#REF!</definedName>
    <definedName name="_man03" localSheetId="3">#REF!</definedName>
    <definedName name="_man03">#REF!</definedName>
    <definedName name="_man05" localSheetId="4">#REF!</definedName>
    <definedName name="_man05" localSheetId="3">#REF!</definedName>
    <definedName name="_man05">#REF!</definedName>
    <definedName name="_man06" localSheetId="4">#REF!</definedName>
    <definedName name="_man06" localSheetId="3">#REF!</definedName>
    <definedName name="_man06">#REF!</definedName>
    <definedName name="_man07" localSheetId="4">#REF!</definedName>
    <definedName name="_man07" localSheetId="3">#REF!</definedName>
    <definedName name="_man07">#REF!</definedName>
    <definedName name="_man08" localSheetId="4">#REF!</definedName>
    <definedName name="_man08" localSheetId="3">#REF!</definedName>
    <definedName name="_man08">#REF!</definedName>
    <definedName name="_man09" localSheetId="4">#REF!</definedName>
    <definedName name="_man09" localSheetId="3">#REF!</definedName>
    <definedName name="_man09">#REF!</definedName>
    <definedName name="_man10" localSheetId="4">#REF!</definedName>
    <definedName name="_man10" localSheetId="3">#REF!</definedName>
    <definedName name="_man10">#REF!</definedName>
    <definedName name="_man11" localSheetId="4">#REF!</definedName>
    <definedName name="_man11" localSheetId="3">#REF!</definedName>
    <definedName name="_man11">#REF!</definedName>
    <definedName name="_man12" localSheetId="4">#REF!</definedName>
    <definedName name="_man12" localSheetId="3">#REF!</definedName>
    <definedName name="_man12">#REF!</definedName>
    <definedName name="_man2" localSheetId="4">#REF!</definedName>
    <definedName name="_man2" localSheetId="3">#REF!</definedName>
    <definedName name="_man2">#REF!</definedName>
    <definedName name="_mat02" localSheetId="4">#REF!</definedName>
    <definedName name="_mat02" localSheetId="3">#REF!</definedName>
    <definedName name="_mat02">#REF!</definedName>
    <definedName name="_mat06" localSheetId="4">#REF!</definedName>
    <definedName name="_mat06" localSheetId="3">#REF!</definedName>
    <definedName name="_mat06">#REF!</definedName>
    <definedName name="_mtt012" localSheetId="4">#REF!</definedName>
    <definedName name="_mtt012" localSheetId="3">#REF!</definedName>
    <definedName name="_mtt012">#REF!</definedName>
    <definedName name="_mtt02" localSheetId="4">#REF!</definedName>
    <definedName name="_mtt02" localSheetId="3">#REF!</definedName>
    <definedName name="_mtt02">#REF!</definedName>
    <definedName name="_mtt05" localSheetId="4">#REF!</definedName>
    <definedName name="_mtt05" localSheetId="3">#REF!</definedName>
    <definedName name="_mtt05">#REF!</definedName>
    <definedName name="_mtt06" localSheetId="4">#REF!</definedName>
    <definedName name="_mtt06" localSheetId="3">#REF!</definedName>
    <definedName name="_mtt06">#REF!</definedName>
    <definedName name="_mtt07" localSheetId="4">#REF!</definedName>
    <definedName name="_mtt07" localSheetId="3">#REF!</definedName>
    <definedName name="_mtt07">#REF!</definedName>
    <definedName name="_mtt8" localSheetId="4">#REF!</definedName>
    <definedName name="_mtt8" localSheetId="3">#REF!</definedName>
    <definedName name="_mtt8">#REF!</definedName>
    <definedName name="_ns006" localSheetId="4">#REF!</definedName>
    <definedName name="_ns006" localSheetId="3">#REF!</definedName>
    <definedName name="_ns006">#REF!</definedName>
    <definedName name="_ns012" localSheetId="4">#REF!</definedName>
    <definedName name="_ns012" localSheetId="3">#REF!</definedName>
    <definedName name="_ns012">#REF!</definedName>
    <definedName name="_ns03" localSheetId="4">#REF!</definedName>
    <definedName name="_ns03" localSheetId="3">#REF!</definedName>
    <definedName name="_ns03">#REF!</definedName>
    <definedName name="_ns05" localSheetId="4">#REF!</definedName>
    <definedName name="_ns05" localSheetId="3">#REF!</definedName>
    <definedName name="_ns05">#REF!</definedName>
    <definedName name="_ns06" localSheetId="4">#REF!</definedName>
    <definedName name="_ns06" localSheetId="3">#REF!</definedName>
    <definedName name="_ns06">#REF!</definedName>
    <definedName name="_ns07" localSheetId="4">#REF!</definedName>
    <definedName name="_ns07" localSheetId="3">#REF!</definedName>
    <definedName name="_ns07">#REF!</definedName>
    <definedName name="_ns08" localSheetId="4">#REF!</definedName>
    <definedName name="_ns08" localSheetId="3">#REF!</definedName>
    <definedName name="_ns08">#REF!</definedName>
    <definedName name="_ns09" localSheetId="4">#REF!</definedName>
    <definedName name="_ns09" localSheetId="3">#REF!</definedName>
    <definedName name="_ns09">#REF!</definedName>
    <definedName name="_ns10" localSheetId="4">#REF!</definedName>
    <definedName name="_ns10" localSheetId="0">#REF!</definedName>
    <definedName name="_ns10" localSheetId="1">#REF!</definedName>
    <definedName name="_ns10" localSheetId="3">#REF!</definedName>
    <definedName name="_ns10">#REF!</definedName>
    <definedName name="_ns11" localSheetId="4">#REF!</definedName>
    <definedName name="_ns11" localSheetId="0">#REF!</definedName>
    <definedName name="_ns11" localSheetId="1">#REF!</definedName>
    <definedName name="_ns11" localSheetId="3">#REF!</definedName>
    <definedName name="_ns11">#REF!</definedName>
    <definedName name="_ns12" localSheetId="4">#REF!</definedName>
    <definedName name="_ns12" localSheetId="0">#REF!</definedName>
    <definedName name="_ns12" localSheetId="1">#REF!</definedName>
    <definedName name="_ns12" localSheetId="3">#REF!</definedName>
    <definedName name="_ns12">#REF!</definedName>
    <definedName name="_ns4" localSheetId="4">#REF!</definedName>
    <definedName name="_ns4" localSheetId="0">#REF!</definedName>
    <definedName name="_ns4" localSheetId="1">#REF!</definedName>
    <definedName name="_ns4" localSheetId="3">#REF!</definedName>
    <definedName name="_ns4">#REF!</definedName>
    <definedName name="_nso03" localSheetId="4">#REF!</definedName>
    <definedName name="_nso03" localSheetId="0">#REF!</definedName>
    <definedName name="_nso03" localSheetId="1">#REF!</definedName>
    <definedName name="_nso03" localSheetId="3">#REF!</definedName>
    <definedName name="_nso03">#REF!</definedName>
    <definedName name="_nso07" localSheetId="4">#REF!</definedName>
    <definedName name="_nso07" localSheetId="0">#REF!</definedName>
    <definedName name="_nso07" localSheetId="1">#REF!</definedName>
    <definedName name="_nso07" localSheetId="3">#REF!</definedName>
    <definedName name="_nso07">#REF!</definedName>
    <definedName name="_nso08" localSheetId="4">#REF!</definedName>
    <definedName name="_nso08" localSheetId="3">#REF!</definedName>
    <definedName name="_nso08">#REF!</definedName>
    <definedName name="_nso09" localSheetId="4">#REF!</definedName>
    <definedName name="_nso09" localSheetId="3">#REF!</definedName>
    <definedName name="_nso09">#REF!</definedName>
    <definedName name="_nso10" localSheetId="4">#REF!</definedName>
    <definedName name="_nso10" localSheetId="3">#REF!</definedName>
    <definedName name="_nso10">#REF!</definedName>
    <definedName name="_nso11" localSheetId="4">#REF!</definedName>
    <definedName name="_nso11" localSheetId="3">#REF!</definedName>
    <definedName name="_nso11">#REF!</definedName>
    <definedName name="_nso2" localSheetId="4">#REF!</definedName>
    <definedName name="_nso2" localSheetId="3">#REF!</definedName>
    <definedName name="_nso2">#REF!</definedName>
    <definedName name="_nso5" localSheetId="4">#REF!</definedName>
    <definedName name="_nso5" localSheetId="3">#REF!</definedName>
    <definedName name="_nso5">#REF!</definedName>
    <definedName name="_nss2" localSheetId="4">#REF!</definedName>
    <definedName name="_nss2" localSheetId="3">#REF!</definedName>
    <definedName name="_nss2">#REF!</definedName>
    <definedName name="_opr02" localSheetId="4">#REF!</definedName>
    <definedName name="_opr02" localSheetId="3">#REF!</definedName>
    <definedName name="_opr02">#REF!</definedName>
    <definedName name="_opr03" localSheetId="4">#REF!</definedName>
    <definedName name="_opr03" localSheetId="3">#REF!</definedName>
    <definedName name="_opr03">#REF!</definedName>
    <definedName name="_opr05" localSheetId="4">#REF!</definedName>
    <definedName name="_opr05" localSheetId="3">#REF!</definedName>
    <definedName name="_opr05">#REF!</definedName>
    <definedName name="_opr06" localSheetId="4">#REF!</definedName>
    <definedName name="_opr06" localSheetId="3">#REF!</definedName>
    <definedName name="_opr06">#REF!</definedName>
    <definedName name="_opr07" localSheetId="4">#REF!</definedName>
    <definedName name="_opr07" localSheetId="3">#REF!</definedName>
    <definedName name="_opr07">#REF!</definedName>
    <definedName name="_opr08" localSheetId="4">#REF!</definedName>
    <definedName name="_opr08" localSheetId="3">#REF!</definedName>
    <definedName name="_opr08">#REF!</definedName>
    <definedName name="_opr09" localSheetId="4">#REF!</definedName>
    <definedName name="_opr09" localSheetId="3">#REF!</definedName>
    <definedName name="_opr09">#REF!</definedName>
    <definedName name="_opr10" localSheetId="4">#REF!</definedName>
    <definedName name="_opr10" localSheetId="3">#REF!</definedName>
    <definedName name="_opr10">#REF!</definedName>
    <definedName name="_opr11" localSheetId="4">#REF!</definedName>
    <definedName name="_opr11" localSheetId="3">#REF!</definedName>
    <definedName name="_opr11">#REF!</definedName>
    <definedName name="_opr12" localSheetId="4">#REF!</definedName>
    <definedName name="_opr12" localSheetId="3">#REF!</definedName>
    <definedName name="_opr12">#REF!</definedName>
    <definedName name="_orm03" localSheetId="4">#REF!</definedName>
    <definedName name="_orm03" localSheetId="3">#REF!</definedName>
    <definedName name="_orm03">#REF!</definedName>
    <definedName name="_orm05" localSheetId="4">#REF!</definedName>
    <definedName name="_orm05" localSheetId="3">#REF!</definedName>
    <definedName name="_orm05">#REF!</definedName>
    <definedName name="_orm07" localSheetId="4">#REF!</definedName>
    <definedName name="_orm07" localSheetId="3">#REF!</definedName>
    <definedName name="_orm07">#REF!</definedName>
    <definedName name="_orm08" localSheetId="4">#REF!</definedName>
    <definedName name="_orm08" localSheetId="3">#REF!</definedName>
    <definedName name="_orm08">#REF!</definedName>
    <definedName name="_orm09" localSheetId="4">#REF!</definedName>
    <definedName name="_orm09" localSheetId="3">#REF!</definedName>
    <definedName name="_orm09">#REF!</definedName>
    <definedName name="_orm10" localSheetId="4">#REF!</definedName>
    <definedName name="_orm10" localSheetId="3">#REF!</definedName>
    <definedName name="_orm10">#REF!</definedName>
    <definedName name="_orm11" localSheetId="4">#REF!</definedName>
    <definedName name="_orm11" localSheetId="3">#REF!</definedName>
    <definedName name="_orm11">#REF!</definedName>
    <definedName name="_orm12" localSheetId="4">#REF!</definedName>
    <definedName name="_orm12" localSheetId="3">#REF!</definedName>
    <definedName name="_orm12">#REF!</definedName>
    <definedName name="_ost02" localSheetId="4">#REF!</definedName>
    <definedName name="_ost02" localSheetId="3">#REF!</definedName>
    <definedName name="_ost02">#REF!</definedName>
    <definedName name="_ost03" localSheetId="4">#REF!</definedName>
    <definedName name="_ost03" localSheetId="3">#REF!</definedName>
    <definedName name="_ost03">#REF!</definedName>
    <definedName name="_ost036" localSheetId="4">#REF!</definedName>
    <definedName name="_ost036" localSheetId="3">#REF!</definedName>
    <definedName name="_ost036">#REF!</definedName>
    <definedName name="_ost05" localSheetId="4">#REF!</definedName>
    <definedName name="_ost05" localSheetId="3">#REF!</definedName>
    <definedName name="_ost05">#REF!</definedName>
    <definedName name="_ost07" localSheetId="4">#REF!</definedName>
    <definedName name="_ost07" localSheetId="3">#REF!</definedName>
    <definedName name="_ost07">#REF!</definedName>
    <definedName name="_ost08" localSheetId="4">#REF!</definedName>
    <definedName name="_ost08" localSheetId="3">#REF!</definedName>
    <definedName name="_ost08">#REF!</definedName>
    <definedName name="_ost09" localSheetId="4">#REF!</definedName>
    <definedName name="_ost09" localSheetId="3">#REF!</definedName>
    <definedName name="_ost09">#REF!</definedName>
    <definedName name="_ost10" localSheetId="4">#REF!</definedName>
    <definedName name="_ost10" localSheetId="3">#REF!</definedName>
    <definedName name="_ost10">#REF!</definedName>
    <definedName name="_ost11" localSheetId="4">#REF!</definedName>
    <definedName name="_ost11" localSheetId="3">#REF!</definedName>
    <definedName name="_ost11">#REF!</definedName>
    <definedName name="_ost12" localSheetId="4">#REF!</definedName>
    <definedName name="_ost12" localSheetId="3">#REF!</definedName>
    <definedName name="_ost12">#REF!</definedName>
    <definedName name="_rab9" localSheetId="4">#REF!</definedName>
    <definedName name="_rab9" localSheetId="3">#REF!</definedName>
    <definedName name="_rab9">#REF!</definedName>
    <definedName name="_ras02" localSheetId="4">#REF!</definedName>
    <definedName name="_ras02" localSheetId="3">#REF!</definedName>
    <definedName name="_ras02">#REF!</definedName>
    <definedName name="_ras03" localSheetId="4">#REF!</definedName>
    <definedName name="_ras03" localSheetId="3">#REF!</definedName>
    <definedName name="_ras03">#REF!</definedName>
    <definedName name="_ras05" localSheetId="4">#REF!</definedName>
    <definedName name="_ras05" localSheetId="3">#REF!</definedName>
    <definedName name="_ras05">#REF!</definedName>
    <definedName name="_ras06" localSheetId="4">#REF!</definedName>
    <definedName name="_ras06" localSheetId="3">#REF!</definedName>
    <definedName name="_ras06">#REF!</definedName>
    <definedName name="_ras08" localSheetId="4">#REF!</definedName>
    <definedName name="_ras08" localSheetId="3">#REF!</definedName>
    <definedName name="_ras08">#REF!</definedName>
    <definedName name="_ras09" localSheetId="4">#REF!</definedName>
    <definedName name="_ras09" localSheetId="3">#REF!</definedName>
    <definedName name="_ras09">#REF!</definedName>
    <definedName name="_ras10" localSheetId="4">#REF!</definedName>
    <definedName name="_ras10" localSheetId="3">#REF!</definedName>
    <definedName name="_ras10">#REF!</definedName>
    <definedName name="_ras11" localSheetId="4">#REF!</definedName>
    <definedName name="_ras11" localSheetId="3">#REF!</definedName>
    <definedName name="_ras11">#REF!</definedName>
    <definedName name="_ras12" localSheetId="4">#REF!</definedName>
    <definedName name="_ras12" localSheetId="3">#REF!</definedName>
    <definedName name="_ras12">#REF!</definedName>
    <definedName name="¸D" localSheetId="4">#REF!</definedName>
    <definedName name="¸D" localSheetId="3">#REF!</definedName>
    <definedName name="¸D">#REF!</definedName>
    <definedName name="ad" localSheetId="4">#REF!</definedName>
    <definedName name="ad" localSheetId="3">#REF!</definedName>
    <definedName name="ad">#REF!</definedName>
    <definedName name="B" localSheetId="4">#REF!</definedName>
    <definedName name="B" localSheetId="3">#REF!</definedName>
    <definedName name="B">#REF!</definedName>
    <definedName name="B.1." localSheetId="4">#REF!</definedName>
    <definedName name="B.1." localSheetId="3">#REF!</definedName>
    <definedName name="B.1.">#REF!</definedName>
    <definedName name="B.VII" localSheetId="4">#REF!</definedName>
    <definedName name="B.VII" localSheetId="3">#REF!</definedName>
    <definedName name="B.VII">#REF!</definedName>
    <definedName name="B.XII" localSheetId="4">#REF!</definedName>
    <definedName name="B.XII" localSheetId="3">#REF!</definedName>
    <definedName name="B.XII">#REF!</definedName>
    <definedName name="BIO" localSheetId="4">#REF!</definedName>
    <definedName name="BIO" localSheetId="3">#REF!</definedName>
    <definedName name="BIO">#REF!</definedName>
    <definedName name="C.I." localSheetId="4">#REF!</definedName>
    <definedName name="C.I." localSheetId="3">#REF!</definedName>
    <definedName name="C.I.">#REF!</definedName>
    <definedName name="C.II." localSheetId="4">#REF!</definedName>
    <definedName name="C.II." localSheetId="3">#REF!</definedName>
    <definedName name="C.II.">#REF!</definedName>
    <definedName name="d" localSheetId="4">#REF!</definedName>
    <definedName name="d" localSheetId="3">#REF!</definedName>
    <definedName name="d">#REF!</definedName>
    <definedName name="DD" localSheetId="4">#REF!</definedName>
    <definedName name="DD" localSheetId="3">#REF!</definedName>
    <definedName name="DD">#REF!</definedName>
    <definedName name="donos" localSheetId="4">#REF!</definedName>
    <definedName name="donos" localSheetId="3">#REF!</definedName>
    <definedName name="donos">#REF!</definedName>
    <definedName name="e" localSheetId="4">#REF!</definedName>
    <definedName name="e" localSheetId="3">#REF!</definedName>
    <definedName name="e">#REF!</definedName>
    <definedName name="ED" localSheetId="4">#REF!</definedName>
    <definedName name="ED" localSheetId="3">#REF!</definedName>
    <definedName name="ED">#REF!</definedName>
    <definedName name="ew" localSheetId="4">#REF!</definedName>
    <definedName name="ew" localSheetId="3">#REF!</definedName>
    <definedName name="ew">#REF!</definedName>
    <definedName name="Excel_BuiltIn__FilterDatabase_1" localSheetId="4">#REF!</definedName>
    <definedName name="Excel_BuiltIn__FilterDatabase_1" localSheetId="3">#REF!</definedName>
    <definedName name="Excel_BuiltIn__FilterDatabase_1">#REF!</definedName>
    <definedName name="Excel_BuiltIn_Print_Area_1" localSheetId="4">#REF!</definedName>
    <definedName name="Excel_BuiltIn_Print_Area_1" localSheetId="3">#REF!</definedName>
    <definedName name="Excel_BuiltIn_Print_Area_1">#REF!</definedName>
    <definedName name="Excel_BuiltIn_Print_Area_1___1" localSheetId="4">#REF!</definedName>
    <definedName name="Excel_BuiltIn_Print_Area_1___1" localSheetId="3">#REF!</definedName>
    <definedName name="Excel_BuiltIn_Print_Area_1___1">#REF!</definedName>
    <definedName name="Excel_BuiltIn_Print_Area_1_1" localSheetId="4">#REF!</definedName>
    <definedName name="Excel_BuiltIn_Print_Area_1_1" localSheetId="3">#REF!</definedName>
    <definedName name="Excel_BuiltIn_Print_Area_1_1">#REF!</definedName>
    <definedName name="Excel_BuiltIn_Print_Area_9">"$"</definedName>
    <definedName name="Excel_BuiltIn_Print_Titles_1" localSheetId="4">#REF!</definedName>
    <definedName name="Excel_BuiltIn_Print_Titles_1" localSheetId="3">#REF!</definedName>
    <definedName name="Excel_BuiltIn_Print_Titles_1">#REF!</definedName>
    <definedName name="Excel_BuiltIn_Print_Titles_1___1" localSheetId="4">#REF!</definedName>
    <definedName name="Excel_BuiltIn_Print_Titles_1___1" localSheetId="3">#REF!</definedName>
    <definedName name="Excel_BuiltIn_Print_Titles_1___1">#REF!</definedName>
    <definedName name="Excel_BuiltIn_Print_Titles_1_1" localSheetId="4">#REF!,#REF!</definedName>
    <definedName name="Excel_BuiltIn_Print_Titles_1_1" localSheetId="3">#REF!,#REF!</definedName>
    <definedName name="Excel_BuiltIn_Print_Titles_1_1">#REF!,#REF!</definedName>
    <definedName name="Excel_BuiltIn_Print_Titles_1_1_1" localSheetId="4">#REF!,#REF!</definedName>
    <definedName name="Excel_BuiltIn_Print_Titles_1_1_1" localSheetId="3">#REF!,#REF!</definedName>
    <definedName name="Excel_BuiltIn_Print_Titles_1_1_1">#REF!,#REF!</definedName>
    <definedName name="Excel_BuiltIn_Print_Titles_2" localSheetId="4">#REF!</definedName>
    <definedName name="Excel_BuiltIn_Print_Titles_2" localSheetId="3">#REF!</definedName>
    <definedName name="Excel_BuiltIn_Print_Titles_2">#REF!</definedName>
    <definedName name="Excel_BuiltIn_Print_Titles_3" localSheetId="4">#REF!</definedName>
    <definedName name="Excel_BuiltIn_Print_Titles_3" localSheetId="3">#REF!</definedName>
    <definedName name="Excel_BuiltIn_Print_Titles_3">#REF!</definedName>
    <definedName name="Excel_BuiltIn_Print_Titles_4" localSheetId="4">#REF!</definedName>
    <definedName name="Excel_BuiltIn_Print_Titles_4" localSheetId="3">#REF!</definedName>
    <definedName name="Excel_BuiltIn_Print_Titles_4">#REF!</definedName>
    <definedName name="Excel_BuiltIn_Print_Titles_5" localSheetId="4">#REF!</definedName>
    <definedName name="Excel_BuiltIn_Print_Titles_5" localSheetId="3">#REF!</definedName>
    <definedName name="Excel_BuiltIn_Print_Titles_5">#REF!</definedName>
    <definedName name="Excel_BuiltIn_Print_Titles_6" localSheetId="4">#REF!</definedName>
    <definedName name="Excel_BuiltIn_Print_Titles_6" localSheetId="3">#REF!</definedName>
    <definedName name="Excel_BuiltIn_Print_Titles_6">#REF!</definedName>
    <definedName name="Excel_BuiltIn_Print_Titles_6___6" localSheetId="4">#REF!</definedName>
    <definedName name="Excel_BuiltIn_Print_Titles_6___6" localSheetId="3">#REF!</definedName>
    <definedName name="Excel_BuiltIn_Print_Titles_6___6">#REF!</definedName>
    <definedName name="Excel_BuiltIn_Print_Titles_7">"$"</definedName>
    <definedName name="Excel_BuiltIn_Print_Titles_8" localSheetId="4">#REF!</definedName>
    <definedName name="Excel_BuiltIn_Print_Titles_8" localSheetId="3">#REF!</definedName>
    <definedName name="Excel_BuiltIn_Print_Titles_8">#REF!</definedName>
    <definedName name="Excel_BuiltIn_Print_Titles_9">"$"</definedName>
    <definedName name="F" localSheetId="4">#REF!</definedName>
    <definedName name="F" localSheetId="3">#REF!</definedName>
    <definedName name="F">#REF!</definedName>
    <definedName name="fak" localSheetId="4">#REF!</definedName>
    <definedName name="fak" localSheetId="0">#REF!</definedName>
    <definedName name="fak" localSheetId="1">#REF!</definedName>
    <definedName name="fak" localSheetId="3">#REF!</definedName>
    <definedName name="fak">#REF!</definedName>
    <definedName name="fakk02" localSheetId="4">#REF!</definedName>
    <definedName name="fakk02" localSheetId="0">#REF!</definedName>
    <definedName name="fakk02" localSheetId="1">#REF!</definedName>
    <definedName name="fakk02" localSheetId="3">#REF!</definedName>
    <definedName name="fakk02">#REF!</definedName>
    <definedName name="fakns" localSheetId="4">#REF!</definedName>
    <definedName name="fakns" localSheetId="0">#REF!</definedName>
    <definedName name="fakns" localSheetId="1">#REF!</definedName>
    <definedName name="fakns" localSheetId="3">#REF!</definedName>
    <definedName name="fakns">#REF!</definedName>
    <definedName name="fakns2" localSheetId="4">#REF!</definedName>
    <definedName name="fakns2" localSheetId="0">#REF!</definedName>
    <definedName name="fakns2" localSheetId="1">#REF!</definedName>
    <definedName name="fakns2" localSheetId="3">#REF!</definedName>
    <definedName name="fakns2">#REF!</definedName>
    <definedName name="fakponude" localSheetId="4">#REF!</definedName>
    <definedName name="fakponude" localSheetId="0">#REF!</definedName>
    <definedName name="fakponude" localSheetId="1">#REF!</definedName>
    <definedName name="fakponude" localSheetId="3">#REF!</definedName>
    <definedName name="fakponude">#REF!</definedName>
    <definedName name="FAZA" localSheetId="4">#REF!</definedName>
    <definedName name="FAZA" localSheetId="0">#REF!</definedName>
    <definedName name="FAZA" localSheetId="1">#REF!</definedName>
    <definedName name="FAZA" localSheetId="3">#REF!</definedName>
    <definedName name="FAZA">#REF!</definedName>
    <definedName name="G" localSheetId="4">#REF!</definedName>
    <definedName name="G" localSheetId="3">#REF!</definedName>
    <definedName name="G">#REF!</definedName>
    <definedName name="hakns4" localSheetId="4">#REF!</definedName>
    <definedName name="hakns4" localSheetId="3">#REF!</definedName>
    <definedName name="hakns4">#REF!</definedName>
    <definedName name="_xlnm.Print_Titles" localSheetId="4">ELEKTRO!$42:$47</definedName>
    <definedName name="_xlnm.Print_Titles" localSheetId="2">'Građevinsko-obrtnički'!$43:$48</definedName>
    <definedName name="_xlnm.Print_Titles" localSheetId="0">NASLOVNICA!#REF!</definedName>
    <definedName name="_xlnm.Print_Titles" localSheetId="1">'OPĆI UVIJETI'!$1:$4</definedName>
    <definedName name="_xlnm.Print_Titles" localSheetId="3">VIK!$42:$47</definedName>
    <definedName name="jed_mjere" localSheetId="4">#REF!</definedName>
    <definedName name="jed_mjere" localSheetId="3">#REF!</definedName>
    <definedName name="jed_mjere">#REF!</definedName>
    <definedName name="kab" localSheetId="4">#REF!</definedName>
    <definedName name="kab" localSheetId="0">#REF!</definedName>
    <definedName name="kab" localSheetId="1">#REF!</definedName>
    <definedName name="kab" localSheetId="3">#REF!</definedName>
    <definedName name="kab">#REF!</definedName>
    <definedName name="kabeli" localSheetId="4">#REF!</definedName>
    <definedName name="kabeli" localSheetId="0">#REF!</definedName>
    <definedName name="kabeli" localSheetId="1">#REF!</definedName>
    <definedName name="kabeli" localSheetId="3">#REF!</definedName>
    <definedName name="kabeli">#REF!</definedName>
    <definedName name="kaknsormari" localSheetId="4">#REF!</definedName>
    <definedName name="kaknsormari" localSheetId="0">#REF!</definedName>
    <definedName name="kaknsormari" localSheetId="1">#REF!</definedName>
    <definedName name="kaknsormari" localSheetId="3">#REF!</definedName>
    <definedName name="kaknsormari">#REF!</definedName>
    <definedName name="Kolnik_16.3.">'[1]16. Prometnice'!$G$277</definedName>
    <definedName name="krov" localSheetId="4">#REF!</definedName>
    <definedName name="krov" localSheetId="3">#REF!</definedName>
    <definedName name="krov">#REF!</definedName>
    <definedName name="mantr" localSheetId="4">#REF!</definedName>
    <definedName name="mantr" localSheetId="0">#REF!</definedName>
    <definedName name="mantr" localSheetId="1">#REF!</definedName>
    <definedName name="mantr" localSheetId="3">#REF!</definedName>
    <definedName name="mantr">#REF!</definedName>
    <definedName name="mantr4" localSheetId="4">#REF!</definedName>
    <definedName name="mantr4" localSheetId="0">#REF!</definedName>
    <definedName name="mantr4" localSheetId="1">#REF!</definedName>
    <definedName name="mantr4" localSheetId="3">#REF!</definedName>
    <definedName name="mantr4">#REF!</definedName>
    <definedName name="matost" localSheetId="4">#REF!</definedName>
    <definedName name="matost" localSheetId="0">#REF!</definedName>
    <definedName name="matost" localSheetId="1">#REF!</definedName>
    <definedName name="matost" localSheetId="3">#REF!</definedName>
    <definedName name="matost">#REF!</definedName>
    <definedName name="mtt" localSheetId="4">#REF!</definedName>
    <definedName name="mtt" localSheetId="0">#REF!</definedName>
    <definedName name="mtt" localSheetId="1">#REF!</definedName>
    <definedName name="mtt" localSheetId="3">#REF!</definedName>
    <definedName name="mtt">#REF!</definedName>
    <definedName name="MTT0" localSheetId="4">#REF!</definedName>
    <definedName name="MTT0" localSheetId="0">#REF!</definedName>
    <definedName name="MTT0" localSheetId="1">#REF!</definedName>
    <definedName name="MTT0" localSheetId="3">#REF!</definedName>
    <definedName name="MTT0">#REF!</definedName>
    <definedName name="MTTK" localSheetId="4">#REF!</definedName>
    <definedName name="MTTK" localSheetId="0">#REF!</definedName>
    <definedName name="MTTK" localSheetId="1">#REF!</definedName>
    <definedName name="MTTK" localSheetId="3">#REF!</definedName>
    <definedName name="MTTK">#REF!</definedName>
    <definedName name="MTTK1" localSheetId="4">#REF!</definedName>
    <definedName name="MTTK1" localSheetId="0">#REF!</definedName>
    <definedName name="MTTK1" localSheetId="1">#REF!</definedName>
    <definedName name="MTTK1" localSheetId="3">#REF!</definedName>
    <definedName name="MTTK1">#REF!</definedName>
    <definedName name="mtto" localSheetId="4">#REF!</definedName>
    <definedName name="mtto" localSheetId="0">#REF!</definedName>
    <definedName name="mtto" localSheetId="1">#REF!</definedName>
    <definedName name="mtto" localSheetId="3">#REF!</definedName>
    <definedName name="mtto">#REF!</definedName>
    <definedName name="mtto10" localSheetId="4">#REF!</definedName>
    <definedName name="mtto10" localSheetId="0">#REF!</definedName>
    <definedName name="mtto10" localSheetId="1">#REF!</definedName>
    <definedName name="mtto10" localSheetId="3">#REF!</definedName>
    <definedName name="mtto10">#REF!</definedName>
    <definedName name="mtto11" localSheetId="4">#REF!</definedName>
    <definedName name="mtto11" localSheetId="0">#REF!</definedName>
    <definedName name="mtto11" localSheetId="1">#REF!</definedName>
    <definedName name="mtto11" localSheetId="3">#REF!</definedName>
    <definedName name="mtto11">#REF!</definedName>
    <definedName name="mtto3" localSheetId="4">#REF!</definedName>
    <definedName name="mtto3" localSheetId="3">#REF!</definedName>
    <definedName name="mtto3">#REF!</definedName>
    <definedName name="mtto4" localSheetId="4">#REF!</definedName>
    <definedName name="mtto4" localSheetId="3">#REF!</definedName>
    <definedName name="mtto4">#REF!</definedName>
    <definedName name="mttorm" localSheetId="4">#REF!</definedName>
    <definedName name="mttorm" localSheetId="0">#REF!</definedName>
    <definedName name="mttorm" localSheetId="1">#REF!</definedName>
    <definedName name="mttorm" localSheetId="3">#REF!</definedName>
    <definedName name="mttorm">#REF!</definedName>
    <definedName name="mttpr" localSheetId="4">#REF!</definedName>
    <definedName name="mttpr" localSheetId="0">#REF!</definedName>
    <definedName name="mttpr" localSheetId="1">#REF!</definedName>
    <definedName name="mttpr" localSheetId="3">#REF!</definedName>
    <definedName name="mttpr">#REF!</definedName>
    <definedName name="MTTR" localSheetId="4">#REF!</definedName>
    <definedName name="MTTR" localSheetId="0">#REF!</definedName>
    <definedName name="MTTR" localSheetId="1">#REF!</definedName>
    <definedName name="MTTR" localSheetId="3">#REF!</definedName>
    <definedName name="MTTR">#REF!</definedName>
    <definedName name="nafak11" localSheetId="4">#REF!</definedName>
    <definedName name="nafak11" localSheetId="0">#REF!</definedName>
    <definedName name="nafak11" localSheetId="1">#REF!</definedName>
    <definedName name="nafak11" localSheetId="3">#REF!</definedName>
    <definedName name="nafak11">#REF!</definedName>
    <definedName name="ns" localSheetId="4">#REF!</definedName>
    <definedName name="ns" localSheetId="0">#REF!</definedName>
    <definedName name="ns" localSheetId="1">#REF!</definedName>
    <definedName name="ns" localSheetId="3">#REF!</definedName>
    <definedName name="ns">#REF!</definedName>
    <definedName name="ns4o" localSheetId="4">#REF!</definedName>
    <definedName name="ns4o" localSheetId="0">#REF!</definedName>
    <definedName name="ns4o" localSheetId="1">#REF!</definedName>
    <definedName name="ns4o" localSheetId="3">#REF!</definedName>
    <definedName name="ns4o">#REF!</definedName>
    <definedName name="nsfak10" localSheetId="4">#REF!</definedName>
    <definedName name="nsfak10" localSheetId="0">#REF!</definedName>
    <definedName name="nsfak10" localSheetId="1">#REF!</definedName>
    <definedName name="nsfak10" localSheetId="3">#REF!</definedName>
    <definedName name="nsfak10">#REF!</definedName>
    <definedName name="nsfak12" localSheetId="4">#REF!</definedName>
    <definedName name="nsfak12" localSheetId="3">#REF!</definedName>
    <definedName name="nsfak12">#REF!</definedName>
    <definedName name="nsfak3" localSheetId="4">#REF!</definedName>
    <definedName name="nsfak3" localSheetId="3">#REF!</definedName>
    <definedName name="nsfak3">#REF!</definedName>
    <definedName name="nsfak5" localSheetId="4">#REF!</definedName>
    <definedName name="nsfak5" localSheetId="3">#REF!</definedName>
    <definedName name="nsfak5">#REF!</definedName>
    <definedName name="nsfak6" localSheetId="4">#REF!</definedName>
    <definedName name="nsfak6" localSheetId="3">#REF!</definedName>
    <definedName name="nsfak6">#REF!</definedName>
    <definedName name="nsfak7" localSheetId="4">#REF!</definedName>
    <definedName name="nsfak7" localSheetId="3">#REF!</definedName>
    <definedName name="nsfak7">#REF!</definedName>
    <definedName name="nsfak8" localSheetId="4">#REF!</definedName>
    <definedName name="nsfak8" localSheetId="3">#REF!</definedName>
    <definedName name="nsfak8">#REF!</definedName>
    <definedName name="nsfak9" localSheetId="4">#REF!</definedName>
    <definedName name="nsfak9" localSheetId="3">#REF!</definedName>
    <definedName name="nsfak9">#REF!</definedName>
    <definedName name="nsormari" localSheetId="4">#REF!</definedName>
    <definedName name="nsormari" localSheetId="0">#REF!</definedName>
    <definedName name="nsormari" localSheetId="1">#REF!</definedName>
    <definedName name="nsormari" localSheetId="3">#REF!</definedName>
    <definedName name="nsormari">#REF!</definedName>
    <definedName name="Odvod_16.4.">'[1]16. Prometnice'!$G$329</definedName>
    <definedName name="opr" localSheetId="4">#REF!</definedName>
    <definedName name="opr" localSheetId="0">#REF!</definedName>
    <definedName name="opr" localSheetId="1">#REF!</definedName>
    <definedName name="opr" localSheetId="3">#REF!</definedName>
    <definedName name="opr">#REF!</definedName>
    <definedName name="oprema" localSheetId="4">#REF!</definedName>
    <definedName name="oprema" localSheetId="0">#REF!</definedName>
    <definedName name="oprema" localSheetId="1">#REF!</definedName>
    <definedName name="oprema" localSheetId="3">#REF!</definedName>
    <definedName name="oprema">#REF!</definedName>
    <definedName name="orm" localSheetId="4">#REF!</definedName>
    <definedName name="orm" localSheetId="0">#REF!</definedName>
    <definedName name="orm" localSheetId="1">#REF!</definedName>
    <definedName name="orm" localSheetId="3">#REF!</definedName>
    <definedName name="orm">#REF!</definedName>
    <definedName name="ormari" localSheetId="4">#REF!</definedName>
    <definedName name="ormari" localSheetId="0">#REF!</definedName>
    <definedName name="ormari" localSheetId="1">#REF!</definedName>
    <definedName name="ormari" localSheetId="3">#REF!</definedName>
    <definedName name="ormari">#REF!</definedName>
    <definedName name="ost" localSheetId="4">#REF!</definedName>
    <definedName name="ost" localSheetId="0">#REF!</definedName>
    <definedName name="ost" localSheetId="1">#REF!</definedName>
    <definedName name="ost" localSheetId="3">#REF!</definedName>
    <definedName name="ost">#REF!</definedName>
    <definedName name="ostalo" localSheetId="4">#REF!</definedName>
    <definedName name="ostalo" localSheetId="0">#REF!</definedName>
    <definedName name="ostalo" localSheetId="1">#REF!</definedName>
    <definedName name="ostalo" localSheetId="3">#REF!</definedName>
    <definedName name="ostalo">#REF!</definedName>
    <definedName name="poc_zbroja" localSheetId="4">#REF!</definedName>
    <definedName name="poc_zbroja" localSheetId="3">#REF!</definedName>
    <definedName name="poc_zbroja">#REF!</definedName>
    <definedName name="_xlnm.Print_Area" localSheetId="4">ELEKTRO!$A$1:$F$299</definedName>
    <definedName name="_xlnm.Print_Area" localSheetId="2">'Građevinsko-obrtnički'!$A$1:$F$234</definedName>
    <definedName name="_xlnm.Print_Area" localSheetId="0">NASLOVNICA!$A$1:$F$82</definedName>
    <definedName name="_xlnm.Print_Area" localSheetId="1">'OPĆI UVIJETI'!$A$1:$F$79</definedName>
    <definedName name="_xlnm.Print_Area" localSheetId="3">VIK!$A$1:$F$139</definedName>
    <definedName name="POPUST">[2]FAKTORI!$B$2</definedName>
    <definedName name="prekidači" localSheetId="4">#REF!</definedName>
    <definedName name="prekidači" localSheetId="0">#REF!</definedName>
    <definedName name="prekidači" localSheetId="1">#REF!</definedName>
    <definedName name="prekidači" localSheetId="3">#REF!</definedName>
    <definedName name="prekidači">#REF!</definedName>
    <definedName name="Pripr_16.1.">'[1]16. Prometnice'!$G$66</definedName>
    <definedName name="prova" localSheetId="4">#REF!</definedName>
    <definedName name="prova" localSheetId="3">#REF!</definedName>
    <definedName name="prova">#REF!</definedName>
    <definedName name="qq" localSheetId="4">#REF!</definedName>
    <definedName name="qq">#REF!</definedName>
    <definedName name="rabpr10" localSheetId="4">#REF!</definedName>
    <definedName name="rabpr10" localSheetId="0">#REF!</definedName>
    <definedName name="rabpr10" localSheetId="1">#REF!</definedName>
    <definedName name="rabpr10" localSheetId="3">#REF!</definedName>
    <definedName name="rabpr10">#REF!</definedName>
    <definedName name="rabpr11" localSheetId="4">#REF!</definedName>
    <definedName name="rabpr11" localSheetId="0">#REF!</definedName>
    <definedName name="rabpr11" localSheetId="1">#REF!</definedName>
    <definedName name="rabpr11" localSheetId="3">#REF!</definedName>
    <definedName name="rabpr11">#REF!</definedName>
    <definedName name="rabpr12" localSheetId="4">#REF!</definedName>
    <definedName name="rabpr12" localSheetId="3">#REF!</definedName>
    <definedName name="rabpr12">#REF!</definedName>
    <definedName name="rabpr2" localSheetId="4">#REF!</definedName>
    <definedName name="rabpr2" localSheetId="3">#REF!</definedName>
    <definedName name="rabpr2">#REF!</definedName>
    <definedName name="rabpr3" localSheetId="4">#REF!</definedName>
    <definedName name="rabpr3" localSheetId="3">#REF!</definedName>
    <definedName name="rabpr3">#REF!</definedName>
    <definedName name="rabpr4" localSheetId="4">#REF!</definedName>
    <definedName name="rabpr4" localSheetId="3">#REF!</definedName>
    <definedName name="rabpr4">#REF!</definedName>
    <definedName name="rabpr5" localSheetId="4">#REF!</definedName>
    <definedName name="rabpr5" localSheetId="3">#REF!</definedName>
    <definedName name="rabpr5">#REF!</definedName>
    <definedName name="rabpr6" localSheetId="4">#REF!</definedName>
    <definedName name="rabpr6" localSheetId="3">#REF!</definedName>
    <definedName name="rabpr6">#REF!</definedName>
    <definedName name="rabpr7" localSheetId="4">#REF!</definedName>
    <definedName name="rabpr7" localSheetId="3">#REF!</definedName>
    <definedName name="rabpr7">#REF!</definedName>
    <definedName name="rabpr8" localSheetId="4">#REF!</definedName>
    <definedName name="rabpr8" localSheetId="3">#REF!</definedName>
    <definedName name="rabpr8">#REF!</definedName>
    <definedName name="rabprek" localSheetId="4">#REF!</definedName>
    <definedName name="rabprek" localSheetId="0">#REF!</definedName>
    <definedName name="rabprek" localSheetId="1">#REF!</definedName>
    <definedName name="rabprek" localSheetId="3">#REF!</definedName>
    <definedName name="rabprek">#REF!</definedName>
    <definedName name="rasv07" localSheetId="4">#REF!</definedName>
    <definedName name="rasv07" localSheetId="0">#REF!</definedName>
    <definedName name="rasv07" localSheetId="1">#REF!</definedName>
    <definedName name="rasv07" localSheetId="3">#REF!</definedName>
    <definedName name="rasv07">#REF!</definedName>
    <definedName name="rasvj" localSheetId="4">#REF!</definedName>
    <definedName name="rasvj" localSheetId="0">#REF!</definedName>
    <definedName name="rasvj" localSheetId="1">#REF!</definedName>
    <definedName name="rasvj" localSheetId="3">#REF!</definedName>
    <definedName name="rasvj">#REF!</definedName>
    <definedName name="rasvjeta" localSheetId="4">#REF!</definedName>
    <definedName name="rasvjeta" localSheetId="0">#REF!</definedName>
    <definedName name="rasvjeta" localSheetId="1">#REF!</definedName>
    <definedName name="rasvjeta" localSheetId="3">#REF!</definedName>
    <definedName name="rasvjeta">#REF!</definedName>
    <definedName name="REALIZACIJA_1997">'[3]Osn-Pod'!$E$5</definedName>
    <definedName name="rfwrw" localSheetId="4">#REF!</definedName>
    <definedName name="rfwrw">#REF!</definedName>
    <definedName name="RR" localSheetId="4">#REF!</definedName>
    <definedName name="RR" localSheetId="3">#REF!</definedName>
    <definedName name="RR">#REF!</definedName>
    <definedName name="Sign_16.5.">'[1]16. Prometnice'!$G$408</definedName>
    <definedName name="tt" localSheetId="4">#REF!</definedName>
    <definedName name="tt">#REF!</definedName>
    <definedName name="VODA" localSheetId="4">#REF!</definedName>
    <definedName name="VODA" localSheetId="3">#REF!</definedName>
    <definedName name="VODA">#REF!</definedName>
    <definedName name="W">#REF!</definedName>
    <definedName name="Zem_16.2.">'[1]16. Prometnice'!$G$130</definedName>
  </definedNames>
  <calcPr calcId="181029" iterateDelta="1E-4"/>
</workbook>
</file>

<file path=xl/calcChain.xml><?xml version="1.0" encoding="utf-8"?>
<calcChain xmlns="http://schemas.openxmlformats.org/spreadsheetml/2006/main">
  <c r="F156" i="18" l="1"/>
  <c r="F155" i="18"/>
  <c r="F157" i="18" s="1"/>
  <c r="F152" i="18"/>
  <c r="F150" i="18"/>
  <c r="F132" i="18"/>
  <c r="F131" i="18"/>
  <c r="F130" i="18"/>
  <c r="F129" i="18"/>
  <c r="F128" i="18"/>
  <c r="F270" i="18"/>
  <c r="F268" i="18"/>
  <c r="F254" i="18"/>
  <c r="F252" i="18"/>
  <c r="F246" i="18"/>
  <c r="F244" i="18"/>
  <c r="F242" i="18"/>
  <c r="F240" i="18"/>
  <c r="F238" i="18"/>
  <c r="F223" i="18"/>
  <c r="F222" i="18"/>
  <c r="F221" i="18"/>
  <c r="F204" i="18"/>
  <c r="F203" i="18"/>
  <c r="F202" i="18"/>
  <c r="F201" i="18"/>
  <c r="F200" i="18"/>
  <c r="F199" i="18"/>
  <c r="F198" i="18"/>
  <c r="F197" i="18"/>
  <c r="F196" i="18"/>
  <c r="F195" i="18"/>
  <c r="F194" i="18"/>
  <c r="F193" i="18"/>
  <c r="F192" i="18"/>
  <c r="F167" i="18"/>
  <c r="F165" i="18"/>
  <c r="F162" i="18"/>
  <c r="F160" i="18"/>
  <c r="F148" i="18"/>
  <c r="F121" i="18"/>
  <c r="F119" i="18"/>
  <c r="F117" i="18"/>
  <c r="F116" i="18"/>
  <c r="F115" i="18"/>
  <c r="F88" i="18"/>
  <c r="F87" i="18"/>
  <c r="F86" i="18"/>
  <c r="F85" i="18"/>
  <c r="F84" i="18"/>
  <c r="F83" i="18"/>
  <c r="F82" i="18"/>
  <c r="F81" i="18"/>
  <c r="F80" i="18"/>
  <c r="F79" i="18"/>
  <c r="F78" i="18"/>
  <c r="F77" i="18"/>
  <c r="F76" i="18"/>
  <c r="F75" i="18"/>
  <c r="F74" i="18"/>
  <c r="F73" i="18"/>
  <c r="F68" i="18"/>
  <c r="F90" i="18" s="1"/>
  <c r="F62" i="18"/>
  <c r="F60" i="18"/>
  <c r="F58" i="18"/>
  <c r="F56" i="18"/>
  <c r="F54" i="18"/>
  <c r="F50" i="18"/>
  <c r="F169" i="18" l="1"/>
  <c r="F134" i="18"/>
  <c r="E285" i="18" s="1"/>
  <c r="E286" i="18"/>
  <c r="F283" i="18"/>
  <c r="F248" i="18"/>
  <c r="E288" i="18" s="1"/>
  <c r="F272" i="18"/>
  <c r="E289" i="18" s="1"/>
  <c r="F225" i="18"/>
  <c r="E287" i="18" s="1"/>
  <c r="F123" i="18"/>
  <c r="E284" i="18" s="1"/>
  <c r="F52" i="18" l="1"/>
  <c r="F64" i="18" l="1"/>
  <c r="E282" i="18" s="1"/>
  <c r="E296" i="18" s="1"/>
  <c r="E21" i="22" s="1"/>
  <c r="F110" i="17"/>
  <c r="F108" i="17"/>
  <c r="F105" i="17"/>
  <c r="F103" i="17"/>
  <c r="F102" i="17"/>
  <c r="F93" i="17"/>
  <c r="F90" i="17"/>
  <c r="F81" i="17"/>
  <c r="F79" i="17"/>
  <c r="F77" i="17"/>
  <c r="F74" i="17"/>
  <c r="F71" i="17"/>
  <c r="F68" i="17"/>
  <c r="F67" i="17"/>
  <c r="F66" i="17"/>
  <c r="F59" i="17"/>
  <c r="F156" i="11" l="1"/>
  <c r="F72" i="11"/>
  <c r="F51" i="17"/>
  <c r="F179" i="11"/>
  <c r="F180" i="11"/>
  <c r="F178" i="11"/>
  <c r="F53" i="17" l="1"/>
  <c r="E122" i="17" s="1"/>
  <c r="F96" i="17"/>
  <c r="E125" i="17" s="1"/>
  <c r="F112" i="17"/>
  <c r="E126" i="17" s="1"/>
  <c r="F84" i="17"/>
  <c r="E124" i="17" s="1"/>
  <c r="F61" i="17"/>
  <c r="F123" i="17" s="1"/>
  <c r="F107" i="11"/>
  <c r="F106" i="11"/>
  <c r="F105" i="11"/>
  <c r="F94" i="11"/>
  <c r="F84" i="11"/>
  <c r="F80" i="11"/>
  <c r="F56" i="11"/>
  <c r="E136" i="17" l="1"/>
  <c r="E20" i="22" s="1"/>
  <c r="F147" i="11"/>
  <c r="F175" i="11" l="1"/>
  <c r="F174" i="11"/>
  <c r="F66" i="11" l="1"/>
  <c r="F69" i="11" l="1"/>
  <c r="F52" i="11" l="1"/>
  <c r="F201" i="11" l="1"/>
  <c r="F204" i="11" s="1"/>
  <c r="F221" i="11" l="1"/>
  <c r="F134" i="11" l="1"/>
  <c r="F161" i="11" l="1"/>
  <c r="F160" i="11"/>
  <c r="F159" i="11"/>
  <c r="F153" i="11" l="1"/>
  <c r="F143" i="11"/>
  <c r="F111" i="11" l="1"/>
  <c r="F117" i="11" l="1"/>
  <c r="F116" i="11"/>
  <c r="F115" i="11"/>
  <c r="F112" i="11"/>
  <c r="F110" i="11"/>
  <c r="F120" i="11" l="1"/>
  <c r="E216" i="11" s="1"/>
  <c r="F97" i="11"/>
  <c r="F91" i="11" l="1"/>
  <c r="F88" i="11"/>
  <c r="F87" i="11"/>
  <c r="F81" i="11"/>
  <c r="F55" i="11"/>
  <c r="F99" i="11" l="1"/>
  <c r="F215" i="11" s="1"/>
  <c r="F127" i="11" l="1"/>
  <c r="F126" i="11"/>
  <c r="F171" i="11" l="1"/>
  <c r="F170" i="11"/>
  <c r="F190" i="11"/>
  <c r="F187" i="11"/>
  <c r="F182" i="11" l="1"/>
  <c r="E219" i="11" s="1"/>
  <c r="F193" i="11"/>
  <c r="F220" i="11" s="1"/>
  <c r="F62" i="11" l="1"/>
  <c r="F150" i="11" l="1"/>
  <c r="F163" i="11" s="1"/>
  <c r="E218" i="11" l="1"/>
  <c r="F131" i="11"/>
  <c r="F130" i="11"/>
  <c r="F137" i="11" l="1"/>
  <c r="E217" i="11" s="1"/>
  <c r="F59" i="11" l="1"/>
  <c r="F74" i="11" s="1"/>
  <c r="E214" i="11" l="1"/>
  <c r="E231" i="11" s="1"/>
  <c r="E19" i="22" s="1"/>
  <c r="E24" i="22" s="1"/>
  <c r="E26" i="22" s="1"/>
  <c r="E29" i="22" s="1"/>
</calcChain>
</file>

<file path=xl/sharedStrings.xml><?xml version="1.0" encoding="utf-8"?>
<sst xmlns="http://schemas.openxmlformats.org/spreadsheetml/2006/main" count="710" uniqueCount="432">
  <si>
    <t>OPIS</t>
  </si>
  <si>
    <t>m'</t>
  </si>
  <si>
    <t>kom</t>
  </si>
  <si>
    <t>2.1.</t>
  </si>
  <si>
    <t>3.</t>
  </si>
  <si>
    <t>3.1.</t>
  </si>
  <si>
    <t>4.1.</t>
  </si>
  <si>
    <t>5.1.</t>
  </si>
  <si>
    <t>6.2.</t>
  </si>
  <si>
    <t>1.</t>
  </si>
  <si>
    <t>2.</t>
  </si>
  <si>
    <t>4.</t>
  </si>
  <si>
    <t>5.</t>
  </si>
  <si>
    <t>6.</t>
  </si>
  <si>
    <r>
      <t>m</t>
    </r>
    <r>
      <rPr>
        <vertAlign val="superscript"/>
        <sz val="11"/>
        <rFont val="Arial Narrow"/>
        <family val="2"/>
        <charset val="238"/>
      </rPr>
      <t>2</t>
    </r>
  </si>
  <si>
    <t>IZOLATERSKI RADOVI</t>
  </si>
  <si>
    <t>3.3.</t>
  </si>
  <si>
    <t>ZIDARSKI RADOVI</t>
  </si>
  <si>
    <t>7.</t>
  </si>
  <si>
    <t>7.1.</t>
  </si>
  <si>
    <t>8.</t>
  </si>
  <si>
    <t>8.1.</t>
  </si>
  <si>
    <t>KERAMIČARSKI RADOVI</t>
  </si>
  <si>
    <t xml:space="preserve">REKAPITULACIJA </t>
  </si>
  <si>
    <t>UKUPNO:</t>
  </si>
  <si>
    <t>RED.BR.</t>
  </si>
  <si>
    <t>KOLIČINA</t>
  </si>
  <si>
    <t>JED. MJ.</t>
  </si>
  <si>
    <t>GRAĐEVINSKO - OBRTNIČKI RADOVI</t>
  </si>
  <si>
    <t xml:space="preserve">  - bitumen</t>
  </si>
  <si>
    <t>SOBOSLIKARSKI RADOVI</t>
  </si>
  <si>
    <t>UKUPNO A)</t>
  </si>
  <si>
    <r>
      <t>m</t>
    </r>
    <r>
      <rPr>
        <vertAlign val="superscript"/>
        <sz val="11"/>
        <rFont val="Arial Narrow"/>
        <family val="2"/>
      </rPr>
      <t>2</t>
    </r>
  </si>
  <si>
    <t xml:space="preserve">  - parna brana</t>
  </si>
  <si>
    <t xml:space="preserve">  - armatura</t>
  </si>
  <si>
    <r>
      <t>m</t>
    </r>
    <r>
      <rPr>
        <vertAlign val="superscript"/>
        <sz val="11"/>
        <rFont val="Arial Narrow"/>
        <family val="2"/>
        <charset val="238"/>
      </rPr>
      <t>3</t>
    </r>
  </si>
  <si>
    <t>kg</t>
  </si>
  <si>
    <t>A)</t>
  </si>
  <si>
    <t>7.2.</t>
  </si>
  <si>
    <r>
      <t>m</t>
    </r>
    <r>
      <rPr>
        <vertAlign val="superscript"/>
        <sz val="11"/>
        <rFont val="Arial Narrow"/>
        <family val="2"/>
      </rPr>
      <t>3</t>
    </r>
  </si>
  <si>
    <t>DEMONTAŽA I PRIPREMNI RADOVI</t>
  </si>
  <si>
    <t xml:space="preserve">  - beton</t>
  </si>
  <si>
    <t xml:space="preserve">  - oplata</t>
  </si>
  <si>
    <t>BETONSKI RADOVI</t>
  </si>
  <si>
    <t xml:space="preserve">  - podne pločice</t>
  </si>
  <si>
    <t xml:space="preserve">  - keramički sokl</t>
  </si>
  <si>
    <t xml:space="preserve">  - V4</t>
  </si>
  <si>
    <t>3.2.</t>
  </si>
  <si>
    <t>ZEMLJANI RADOVI</t>
  </si>
  <si>
    <t xml:space="preserve">  A)  GRAĐEVINSKO - OBRTNIČKI RADOVI</t>
  </si>
  <si>
    <t>2.3.</t>
  </si>
  <si>
    <t>2.2.</t>
  </si>
  <si>
    <t xml:space="preserve">  - zidovi</t>
  </si>
  <si>
    <t>Razni sitni popravci nakon dovršenja objekta koji nisu nastali krivnjom izvođača radova, pripomoć obrtnicima i instalaterima, razne sitne ugradbe koje se ne mogu predvidjeti, razna zatvaranja cijevi instalacija sa eventualnim rabiciranjem ili zazidavanjem šliceva opekom i žbukanjem, razni prenosi i potrebne skele. Obračun po  stvarno utrošenom vremenu i materijalima, a prema upisu u građevinski dnevnik i ovjeri nadzornog inženjera.</t>
  </si>
  <si>
    <t xml:space="preserve">  - Z VI</t>
  </si>
  <si>
    <t>h</t>
  </si>
  <si>
    <t xml:space="preserve">  - T VI</t>
  </si>
  <si>
    <t xml:space="preserve">  - R II</t>
  </si>
  <si>
    <t>BRAVARSKI RADOVI</t>
  </si>
  <si>
    <t>1.1.</t>
  </si>
  <si>
    <t>1.2.</t>
  </si>
  <si>
    <t>1.3.</t>
  </si>
  <si>
    <t>1.4.</t>
  </si>
  <si>
    <t>1.5.</t>
  </si>
  <si>
    <t>1.6.</t>
  </si>
  <si>
    <t>2.4.</t>
  </si>
  <si>
    <t>2.5.</t>
  </si>
  <si>
    <t>4.3.</t>
  </si>
  <si>
    <t>5.3.</t>
  </si>
  <si>
    <t>5.5.</t>
  </si>
  <si>
    <t>Izvedba pripremnih radova: organizacija gradilišta i izrada plana uređenja gradilišta, postavljanje gradilišnog natpisa, zaštita svih prolaza ogradama i ceradama, doprema i postava privremene prostorije (kontejnera) za smještaj i potrebe gradilišta, doprema i postava gradilišnog sanitarnog čvora, te svi ostali radovi koje je izvođač obavezan izvršiti prije početka izvođenja radova. Stavka obuhvaća i moguća oštećenja trećim licima, te pogonske troškove gradilišta.</t>
  </si>
  <si>
    <t>komplet</t>
  </si>
  <si>
    <t xml:space="preserve">Planiranje dna iskopa, strojno i ručno, priprema za betoniranje temeljnih traka, podne ploče i stepenica za dograđeni dio zgrade, s točnošću ±2 cm, sa odbacivanjem zemlje u stranu. Dno iskopa visinski ručno isplanirati tako da na dnu nema rastresite zemlje .
</t>
  </si>
  <si>
    <t xml:space="preserve">  - mineralna vuna 16 cm</t>
  </si>
  <si>
    <t>4.2.</t>
  </si>
  <si>
    <t>5.2.</t>
  </si>
  <si>
    <t>5.4.</t>
  </si>
  <si>
    <t>6.1.</t>
  </si>
  <si>
    <t xml:space="preserve">       </t>
  </si>
  <si>
    <t xml:space="preserve">        </t>
  </si>
  <si>
    <t xml:space="preserve">LOKACIJA:  </t>
  </si>
  <si>
    <t>2.6.</t>
  </si>
  <si>
    <t>OPĆI UVJETI UZ TROŠKOVNIK</t>
  </si>
  <si>
    <t>UVJETI IZGRADNJE</t>
  </si>
  <si>
    <t xml:space="preserve">1. Svi radovi iz ovog troškovnika moraju biti izvedeni stručno, precizno i savjesno prema danom troškovničkom opisu i projektu, te moraju odgovarati važećim tehničkim propisima i normativima. 
</t>
  </si>
  <si>
    <t xml:space="preserve">2. U cijeni pojedinih stavaka obuhvaćeni su svi troškovi za puno dovršenje stavke, sav rad, materijal, sve pripomoći, svi prijevozi i prijenosi, razni doprinosi, dodaci i režijski troškovi, sva potrebna ispitivanja i funkcionalne probe do potpune funkcionalnosti, čišćenje, izdavanje atesta, izrada svih projekata izvedenog stanja, obučavanja korisnika opreme, sitni spojni, montažni i brtveni materijal, tehnička dokumentacija sustava, tehnički listovi, atesti i certifikati ugrađene opreme, dokumentacije za rukovanje i održavanje sustava, certifikati o protokolarnim mjerenjima, te svi drugi troškovi izvoditelja vezani na organizaciju gradilišta. </t>
  </si>
  <si>
    <t>3. Sav upotrijebljeni materijal i oprema moraju biti kvalitetan i odgovarati odredbama odgovarajućih standarda i propisa. Za sav materijal i opremu koji će se upotrijebiti za građenje, izvoditelj radova mora pribaviti uvjerenje o kvaliteti materijala.</t>
  </si>
  <si>
    <t>4. Eventualne izmjene materijala, opreme ili načina izvedbe tijekom gradnje moraju se izvršiti isključivo pismenim dogovorom s projektantom i nadzornim inženjerom. Svi vantroškovnički radovi koji se neće utvrditi na gore opisani način, neće se moći priznati u obračunu. Osim toga, izvođač je obvezan pridržavati se uputa projektanta/nadzora u svim pitanjima koja se odnose na izbor i obradu materijala, opreme i način izvedbe pojedinih detalja, ukoliko to nije već detaljno opisano troškovnikom, a naročito u slučajevima kada se zahtjeva izvedba van propisanih standarda.</t>
  </si>
  <si>
    <t xml:space="preserve">5. U slučaju da opis pojedine stavke nije dovoljno jasan, mjerodavna je samo uputa i tumačenje projektanta/nadzora. O tome se izvođač treba informirati već prilikom sastavljanja jedinične cijene. Sve eventualne nejasnoće izvođač treba riješiti sa Investitorom prije davanja ponude, jer se naknadni zahtjevi neće uvažiti. </t>
  </si>
  <si>
    <t>6. Za sve elemente koji se ugrađuju potrebna je izmjera na objektu  i  provjera  prije  izvođenja. Po donošenju materijala i opreme na gradilište, uz poziv izvoditelja, pregled materijala obavit će nadzorni inženjer i njegovo stanje konstatirati u građevinskom dnevniku, odgovara li predmetni materijal standardima i uvjetima iz  troškovnika i projekta. Zabranjena je upotreba materijala - osnovnog ili pomoćnog, koji nije predviđen opisom, nacrtima i detaljima, osim ukoliko nije dogovorno utvrđeno sa Investitorom ili nadzornim inženjerom. Ukoliko izvođač ipak izvede radove na neodgovarajući način i od neodgovarajućih materijala, dužan je na svoj trošak izvesti iste od materijala i opreme tražene kvalitete i na opisan način, uz prethodno otklanjanje nekvalitetnih radova. Izvoditelj treba kvalitetu ugrađenih materijala i stručnosti radnika dokazati odgovarajućim atestima i uvjerenjima izdanim od strane za to ovlaštene organizacije. 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</si>
  <si>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7. Radovi moraju biti izvedeni prema projektu, te izvoditelj ne smije vršiti nikakve promjene ili odstupanja od projekta bez odobrenja stručnog nadzora, investitora i projektanta. Sva eventualna odstupanja od projekta moraju se upisati u građevinski dnevnik od strane nadzornog inženjera i moraju biti usuglašena od strane investitora. </t>
  </si>
  <si>
    <t>8. Izvođač radova je dužan prije početka radova kontrolirati izmjere postojećeg stanja građevine i opreme. Ukoliko se pokažu eventualne nejednakosti između projekta i stanja na gradilištu, izvođač radova je dužan pravovremeno o tome obavijestiti investitora i nadzornog inženjera, te zatražiti objašnjenja. Sve mjere u projektnoj dokumentaciji provjeriti u naravi. Sva kontrola se vrši bez posebne naplate. Izvođač je obvezan registrirati sve izmjene i eventualna dimenzijska odstupanja stvarnog stanja od projektne dokumentacije, te sukladno tome izraditi projekt izvedbenog stanja sa stvarnim mjerama te ga prije početka radova dostaviti investitoru i glavnom projektantu na odobrenje.</t>
  </si>
  <si>
    <t>9. Bez odobrenja Investitora i glavnog projektanta, izvoditelj ne smije upotrebljavati materijale i opremu koji nisu predviđeni projektom ili  troškovnikom. Za čitavo vrijeme građenja izvoditelj je dužan održavati potrebnu čistoću na gradilištu. Svi radovi iz troškovnika obračunat će se prema "Prosječnim normama u graditeljstvu" ukoliko u pojedinim stavkama nije drugačije označeno. Obračun radova vršiti će se prema odredbama iz ugovora između izvoditelja i investitora.</t>
  </si>
  <si>
    <t xml:space="preserve">10. Nakon završetka izgradnje odnosno primopredaje radova, izvoditelj je dužan s gradilišta ukloniti o svom trošku sve privremene objekte, deponije materijala i sl. Za vrijeme izvođenja radova izvoditelj mora primjenjivati sva potrebna sredstva zaštite na radu kako bi osigurao izvođenje radova na siguran način, a u svrhu zaštite života i zdravlja svojih i drugih djelatnika, slučajnih prolaznika i sl., te osiguranja uvjeta da ne dođe do oštećenja susjednih objekata. Izvoditelj se u tijeku gradnje mora pridržavati odredba Zakona o gradnji, Zakona o zaštiti na radu i drugih važećih zakona, pravilnika i propisa RH. </t>
  </si>
  <si>
    <t xml:space="preserve">11. Prilikom izvođenja radova, izvoditelj treba zaštititi sve susjedne plohe, postojeću opremu, dijelove konstrukcije i prethodno izvedene radove na prikladan način, tako da ne dođe do oštećenja navedenoga. Troškove zaštite treba izvoditelj uračunati u jediničnu cijenu. Ukoliko ipak dođe do oštećenja gore navedenog za koje je odgovoran izvoditelj ili njegov kooperant, dužan je iste u svom trošku dovesti u stanje prije oštećenja ili naručiti iste radove kod drugog izvoditelja na svoj teret. </t>
  </si>
  <si>
    <t xml:space="preserve">12. Popravak treba izvesti u primarno određenom roku ili dogovorno. Osim navedenih općih uvjeta, za određene grupe radova vrijede posebne opće napomene kojih se zajedno sa ovim općim uvjetima treba pridržavati. Opći uvjeti na pojedinih grupa radova odnose se na sve stavke radova te grupe, osim ako u opisu stavke nije drugačije opisano. Ukoliko materijal i oprema u pojedinim stavkama nije naznačena ili nije dovoljno jasno precizirana u pogledu kvalitete, izvođač je dužan upotrijebiti prvoklasni materijal ili opremu. </t>
  </si>
  <si>
    <t xml:space="preserve">13. Pri radu treba obavezno primjenjivati sve potrebne mjere zaštite na radu, naročito zaštite od požara. Ukoliko nadzorni inženjer  ili  koordinator  II   ustanovi da se izvoditelj ne pridržava pravila može mu se zabranit daljnji rad dok ga ne organizira u skladu s pravilima. Izvoditelj je također dužan ukloniti sve zaštitne i pomoćne konstrukcije u roku koji je predviđen za izvođenje radova i na svoj trošak. </t>
  </si>
  <si>
    <t xml:space="preserve">14. Jedinične cijene primjenjivat će se na izvedbene količine bez obzira u kojem postotku iste odstupaju od količine u troškovniku. U cijenu koštanja treba uključiti izradu radioničkih nacrta za sve elemente koji nisu standardne proizvodnje, prvorazrednu izvedbu, dopremu, ugradnju, montažu i razmještaj. Troškovnikom su obuhvaćeni svi radovi i materijal za odgovarajuće stavke radova. Svi radovi moraju biti izvedeni kvalitetno i sa stručnom radnom snagom. Kvalitetan rad se mora postići nezavisno od uvjeta lokacije i vremenskih prilika. Za vrijeme izvođenja radova izvođač treba poduzeti sve potrebne mjere za zaštitu od oštećenja građevina, instalacija i opreme. </t>
  </si>
  <si>
    <t>15. Materijali  i novo ugrađena oprema za sve radove moraju odgovarati odredbama HRN-a, tehničkim uvjetima, ISO i DIN standardima, i ostalim postojećim propisima. Za sve ugrađene materijale, izvođač je dužan pribaviti ateste. U jediničnim cijenama ponuđenih stavaka moraju biti obuhvaćeni svi troškovi za potpuno dovršenje predviđenog rada, kao dobava i ugradnja  materijala (bez  obzira  na  navod  u  pojedinoj  stavci  troškovnika)  sa prijevozima i prijenosima, radne  skele,  oplate, troškovi  mehanizacije, radna snaga sa svim dodacima, svi režijski troškovi, društvene obaveze i ostalo  tako da je ponuđena cijena konačna. Obračun radova vršit će se na temelju stvarno izvedenih količina a na način kako je to predviđeno u prosječnim normama u građevinarstvu, ako u pojedinoj stavci ovog troškovnika nije određen drugi način obračuna.</t>
  </si>
  <si>
    <t xml:space="preserve">16. 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dokumentacijom. Konačnu odluku donosi projektant u suglasnosti s nadzornim inženjerom, nakon proučenog prijedloga izvođača. Sve radove izvoditelj treba izvesti u skladu sa opisima iz troškovnika, nacrtima i detaljima izvedbe, te važećim standardima i tehničkim uvjetima za odgovarajuću vrstu radova. Svi radovi će se obračunati u skladu sa važećim građevinskim normama. Ukoliko građevinske norme ne postoje za istu vrstu radova, treba se služiti tehničkim uvjetima za izvođenje odgovarajućih radova. </t>
  </si>
  <si>
    <t>MATERIJAL</t>
  </si>
  <si>
    <t>Pod tim nazivom se podrazumjeva ukupna cijena ugrađenog materijala tj. dobavna cijena  kako glavnog materijala, tako i pomoćnog, veznog i slično. U tu cijenu uključena je i cijena transportnih troškova bez obzira na prijevozno sredstvo sa svim prijenosima, utovarima i istovarima, te uskladištenje i čuvanje na gradilištu od uništenja (prebacivanje, zaštita i slično). Tu je uključeno i davanje potrebnih uzoraka kod određenih vrsta materijala, za potrebe kontrole, praćenja i analize kvalitete ugrađenog gradiva.</t>
  </si>
  <si>
    <t>RAD</t>
  </si>
  <si>
    <t>U kalkulaciju treba uključiti sav rad, kako glavni, tako i pomoćni, te sav unutrašnji transport, kako horizontalni tako i vertikalni. Ujedno treba uključiti i rad oko zaštite gotovih konstrukcija i opreme od štetnog atmosferskog utjecaja vlage, vrućine, hladnoće i sl. Sva potrebna čišćenja nakon završetka pojedinog rada, kod svih radova treba uključiti u jedinične cijene stavki, tj. neće se posebno plaćati, izuzev završnog čišćenja građevine.</t>
  </si>
  <si>
    <t>SKELE</t>
  </si>
  <si>
    <t>Sve lake, pokretne, pomoćne  skele,  bez obzira na visinu, ulaze u jediničnu cijenu dotičnog rada, osim fasadne skele za obradu fasade, koja se obračunava kao posebna stavka. Skela mora biti na vrijeme postavljena kako ne bi nastao zastoj u radu. Pod pojmom skela podrazumijeva se i prilaz istoj, te ograda, odnosno svi elementi potrebni za nesmetanu horizontalnu i vertikalnu komunikaciju putem iste. Kod zemljanih radova u jediničnu cijenu ulaze razupore, te mostovi za prebacivanje iskopa većih dubina. Ujedno su tu uključeni i prilazi, te mostovi za betoniranje konstrukcije i slično.</t>
  </si>
  <si>
    <t>OPLATA</t>
  </si>
  <si>
    <t>Kod izrade oplate predviđeno je podupiranje, uklještenje, te postava i skidanje iste. U cijenu ulazi kvašenje oplate prije betoniranja, odnosno premazivanjem odgovarajućim sredstvima za smanjenje prionjivosti betona na površinu oplate u određenim temperaturnim uvjetima ili pri određenim estetsko-tehnološkim zahtjevima konstrukcije (vidljivi betoni primjerice), kao i mazanje limenih kalupa. Po završetku betoniranja, sva se oplata nakon određenog vremena mora očistiti i sortirati.</t>
  </si>
  <si>
    <t>IZMJERE</t>
  </si>
  <si>
    <t xml:space="preserve">Ukoliko nije u pojedinoj stavci dan način rada, izvođač se u svemu treba pridržavati propisa HRN-a za pojedinu vrstu rada, prosječnih normi u građevinarstvu i uputa proizvođača materijala koji se upotrebljava ili ugrađuje. 
</t>
  </si>
  <si>
    <t>ZIMSKI I LJETNI RAD</t>
  </si>
  <si>
    <t>Ukoliko je u ugovoreni termin izvršenja kuću uključen i zimski odnosno ljetni period, to se neće posebno izvođaču priznavati na ime naknade za rad pri niskoj temperaturi, zaštita konstrukcija od hladnoće i vrućine, te atmosferskih nepogoda, odnosno sve potrebne radnje i predradnje moraju biti uključene u jedinični cijenu.</t>
  </si>
  <si>
    <t>Za vrijeme zime objekat se mora zaštititi. Svi eventualni smrznuti dijelovi moraju se ukloniti i izvesti ponovo bez bilo kakve naplate.  Izvođač o svom trošku mora organizirati radove u otežanim uvjetima, shodno terminskom planu gradnje i isto je uključeno u jedinične cjene  (primjerice grijanje agregata, dodatci protiv smrzavanja u betonu i sl.) U ljetnim uvjetima predviđeno je prekrivanje betoniranih dijelova građevine geotekstilom ili PE folijom.</t>
  </si>
  <si>
    <t>NAKNADNI RADOVI</t>
  </si>
  <si>
    <t>Za naknadne radove čiji opisi se ne nalaze u troškovniku, a koji se imaju izvesti po nalogu nadzornog inženjera, obračun se vrši po stvarnim troškovima rada i materijala.</t>
  </si>
  <si>
    <t>Za naknadne radove čiji se opisi nalaze u ugovornom troškovniku primjenjivati će se ugovorne jedinične cijene.</t>
  </si>
  <si>
    <t>Sva odstupanja stvarno izvedenih količina u odnosu na količine predviđene projektantskim troškovima (+ ili -) obračunati će se prema stvarno izvršenim radovima što će se sporazumno riješiti između predstavnika izvođača i nadzornog inženjera odnosno investitora.</t>
  </si>
  <si>
    <t>OSTALO</t>
  </si>
  <si>
    <t xml:space="preserve">U jedinične cijene stavki trebaju biti uračunati svi radovi i potrebni materijali, koji eventualno nisu posebno specificirani u samom troškovniku, a koji su (prema pravilima struke i pravilima dobrog zanata) potrebni za kvalitetan završetak rada, opisanog stavkom troškovnika. Po završetku radova, izvoditelj zajedno sa nadzornim inženjerom treba zapisnički ustanoviti kvalitetu izvedenih radova. Ukoliko se ustanovi da su radovi izvedeni nekvalitetno, izvoditelj je dužan iste ponovo izvesti u traženoj kvaliteti ili iste naručiti kod drugog izvoditelja, a sve u najkraćem dogovorenom roku i na svoj trošak. 
</t>
  </si>
  <si>
    <t xml:space="preserve">Po završetku svih radova na objektu izvođač je dužan ukloniti privremene objekte, očistiti gradilište o svom trošku odgovarajućim sredstvima čišćenja, pranja i sl. Cijela predmetna građevina od strane izvođača sa instalacijama i opremom mora se dovesti u potpuno čisto i ispravno stanje i u tom ih stanju odražavati do predaje na korištenje.
</t>
  </si>
  <si>
    <t>FAKTORI</t>
  </si>
  <si>
    <t>Na jediničnu cijenu stavke mora biti zaračunati faktor prema postojećim gospodarskim instrumentima na osnovu zakonskih propisa. Povrh toga izvođač ima faktorom obuhvatiti i slijedeće radove, koji se neće zasebno platiti, kao naknadni rad, i to:</t>
  </si>
  <si>
    <t xml:space="preserve">- </t>
  </si>
  <si>
    <t xml:space="preserve">mjere higijenske i zaštite na radu svih radnika i osoba na gradilištu </t>
  </si>
  <si>
    <t>kompletnu režiju gradilišta, uključujući dizalice, mostove, sitnu mehanizaciju i slično,</t>
  </si>
  <si>
    <t>gradilišne priključke vode i struje, odnosno izvedbu privremenog spoja na mrežu odvodnje, a u svemu prema shemi organizacije gradilišta,</t>
  </si>
  <si>
    <t>najamne troškove za posuđenu mehanizaciju, koju izvođač sam ne posjeduje, a potrebna mu je pri izvođenju rada,</t>
  </si>
  <si>
    <t xml:space="preserve">nalaganje temelja prije iskopa, </t>
  </si>
  <si>
    <t xml:space="preserve">sva ispitivanja materijala, zavarenih spojeva i ugrađenih uređaja s atestima </t>
  </si>
  <si>
    <t>ispitivanja dimnjaka u svrhu dobivanja potvrde dimnjačara o ispravnosti istog,</t>
  </si>
  <si>
    <t xml:space="preserve">barake za smještaj radnika i urede (kontejnere) gradilišta, </t>
  </si>
  <si>
    <t>uskladištenje materijala i elemenata za obrtničke i instalaterske radove do njihove ugradbe,</t>
  </si>
  <si>
    <t>uređenje gradilišta po završetku rada, sa otklanjanjem svih otpadaka, šute, ostataka građevnog materijala, inventara, pomoćnih objekata itd.</t>
  </si>
  <si>
    <t>izvedba elaborata iskolčenja za objektat, te konačnu izradu elaborata iskolčenja za kompletno izvedenu građevinu</t>
  </si>
  <si>
    <t>Sve navedeno vrijedi za obrtničke i instalaterske radove s time što izvođač graditeljskih radova prima kao naknadu određeni postotak na ime pokrića režijskih i manipulativnih troškova na fakturne iznose, što treba regulirati Ugovorom.</t>
  </si>
  <si>
    <t xml:space="preserve">SADRŽAJ: </t>
  </si>
  <si>
    <t>•  Sveukupna rekapitulacija</t>
  </si>
  <si>
    <t>•  Građevinsko - obrtnički radovi</t>
  </si>
  <si>
    <t>•  Opći uvjeti uz troškovnik</t>
  </si>
  <si>
    <t>SVEUKUPNA REKAPITULACIJA</t>
  </si>
  <si>
    <t>vanjska stijena,  dimenzije 298 x 270 cm</t>
  </si>
  <si>
    <t>unutarnja stijena,  dimenzije 298 x 295 cm</t>
  </si>
  <si>
    <t>Demontaža  vanjske i unutarnje PVC stolarije , skladištenje, te ponovna montaža nakon izvedenih građevinskih radova. Stavka uključuje skidanje vratnih krila, pažljivu demontažu okvira stolarije,  kako se postojeći zidovi i stolarija ne bi oštetili, te uklanjanje okvira i kutija sa roletama. U cijenu uračunati sve potrebne radove i pribor, te utovar i skladištenje koje osigurava izvođač radova.</t>
  </si>
  <si>
    <t xml:space="preserve">Trganje i uklanjanje armiranobetonskog podesta i vanjskih stepenica. U cijenu uračunati sve potrebne radove i pribor, te utovar, odvoz i istovar na deponij građevinskog materijala na udaljenost do 5 km, a koju osigurava izvođač radova. </t>
  </si>
  <si>
    <t>Osiguravanje stropne ploče objekta sa podupiranjem. Nosivu stropnu ploču koja je izvedena kao puna armiranobetosnak ploča treba poduprijeti sa druge strane nosivog zida i osloniti na pod. Podipiranje stropne ploče treba osigurati cijelo vrijeme dok nova betonska konstrukcija ne dostigne punu čvrstoću. Visina podupiranja je 3,00m.</t>
  </si>
  <si>
    <t xml:space="preserve">  - strojno  60%</t>
  </si>
  <si>
    <t xml:space="preserve">  - ručno  40%</t>
  </si>
  <si>
    <t xml:space="preserve">Široki strojni i ručni iskop šljunka, zemlje i ostalog miješanog materijala za potrebe izrade temeljnih traka, podne ploče i stepenica. Kopa se do dna temeljnih traka. Iskop se mora izvoditi pažljivo sa nadgledanjem nadzornog inženjera kako se ne bi ugrozila statika objekta, te kako se ne bi oštetile postojeće instalacije. Obračun materijala u sraslom stanju. </t>
  </si>
  <si>
    <t xml:space="preserve">  - ručno </t>
  </si>
  <si>
    <t xml:space="preserve">Ručni iskop za temeljne trake ispod postojećih temeljnih traka radi podbetoniravanja istih. Iskop se radi ručno u dvije faze koje su prikazane na grafičkim prilozima. Kopa se šljunk, zemlja i ostalog miješani materijal. Iskop se mora izvoditi pažljivo sa nadgledanjem nadzornog inženjera kako se ne bi ugrozila statika objekta. Obračun materijala u sraslom stanju. </t>
  </si>
  <si>
    <r>
      <t>Dobava, nasipavanje i nabijanje tamponskog sloja tucanika ukupne debljine 100cm. Nasipavanje i nabijanje se vrši u slojevima do 30cm. Tucanik dolazi ispod podne ploče za sanirani dio zgrade, do zbijenosti prema statičkom računu, modul stišljivosti Ms = 40 kN/cm</t>
    </r>
    <r>
      <rPr>
        <vertAlign val="superscript"/>
        <sz val="11"/>
        <rFont val="Arial Narrow"/>
        <family val="2"/>
      </rPr>
      <t>2</t>
    </r>
    <r>
      <rPr>
        <sz val="11"/>
        <rFont val="Arial Narrow"/>
        <family val="2"/>
        <charset val="238"/>
      </rPr>
      <t>. Obračun po m</t>
    </r>
    <r>
      <rPr>
        <vertAlign val="superscript"/>
        <sz val="11"/>
        <rFont val="Arial Narrow"/>
        <family val="2"/>
      </rPr>
      <t>3</t>
    </r>
    <r>
      <rPr>
        <sz val="11"/>
        <rFont val="Arial Narrow"/>
        <family val="2"/>
        <charset val="238"/>
      </rPr>
      <t xml:space="preserve"> ugrađenog i zbijenog materijala.</t>
    </r>
  </si>
  <si>
    <t>Utovar, odvoz i istovar viška iskopane zemlje "C" kategorije na deponij max. udaljenosti do 5 km, a koju osigurava izvođač. Stavka obuhvaća sav potreban rad ljudi i strojeva. Obračun u zbijenom stanju.</t>
  </si>
  <si>
    <t>Polaganje geotekstila na zemljanu podlogu prije sloja kamena. Uračunati sav potreban rad i materijal.</t>
  </si>
  <si>
    <t xml:space="preserve">Dobava i ugradnja betona klase C 25/30 za temeljne trake saniranog dijela zgrade, u glatkoj oplati. Betonira se u dva takta prikazano na grafičkom prilogu.  U stavku uključen sav potreban rad i materijal. U cijenu je uključena dobava, prijevoz, ugradba i njega svježeg betona, dobava, sječenje, savijanje, vezivanje i postava armature, te dobava, montaža i demontaža oplate.                     </t>
  </si>
  <si>
    <t xml:space="preserve">Dobava i ugradnja betona klase C 25/30 za nadtemeljne zidove saniranog dijela zgrade, u glatkoj oplati. Betonira se u dva takta prikazano na grafičkom prilogu.  U stavku uključen sav potreban rad i materijal. U cijenu je uključena dobava, prijevoz, ugradba i njega svježeg betona, dobava, sječenje, savijanje, vezivanje i postava armature, te dobava, montaža i demontaža oplate.                     </t>
  </si>
  <si>
    <t xml:space="preserve">Dobava i ugradnja betona klase C 25/30 za stepenice, podnu ploču saniranog dijela zgrade, u glatkoj oplati. U stavku uključen sav potreban rad i materijal. U cijenu je uključena dobava, prijevoz, ugradba i njega svježeg betona, dobava, sječenje, savijanje, vezivanje i postava armature, te dobava, montaža i demontaža oplate. </t>
  </si>
  <si>
    <r>
      <t>Dobava i izrada hidroizolacije podne ploče iznad tla  sa dva sloja V4 varenih traka uz prethodni hladni prednamaz čistim bitumenom. Bitumenske trake za varenje V4 sa uloškom od staklenog voala, debljine 2x4 mm. Polagati prema uputama proizvođača. Stavka obuhvaća sav potreban rad, pribor i materijal. Obračun po m</t>
    </r>
    <r>
      <rPr>
        <vertAlign val="superscript"/>
        <sz val="11"/>
        <rFont val="Arial Narrow"/>
        <family val="2"/>
      </rPr>
      <t>2</t>
    </r>
    <r>
      <rPr>
        <sz val="11"/>
        <rFont val="Arial Narrow"/>
        <family val="2"/>
      </rPr>
      <t xml:space="preserve"> razvijene površine. </t>
    </r>
  </si>
  <si>
    <t xml:space="preserve">Izrada toplinske izolacije stropa  iznad kojih se nalazi tavan (negrijani prostor). Toplinska izolacija se sastoji od mineralne vune (MW) debljine 20 cm i parne brane, a postavlja se ispod stropne ploče. Izvesti prema uputama proizvođača.  U cijenu uključen sav potreban rad, pribor i materijal. </t>
  </si>
  <si>
    <t>Izvedba dilatacije između postojeće i nove konstrukcije objekta (između temeljnih traka i podne ploče, te između zidova) od XPS-a (ekstrudirani polistiren) debljine d = 3 cm. Postavljati prema uputama proizvođača. Stavka obuhvaća sav potreban rad i pribor, te dobavu i nabavu materijala.</t>
  </si>
  <si>
    <r>
      <t xml:space="preserve">Izrada plivajućeg poda debljine 18 cm u prizemlju u saniranom dijelu zgrade. Plivajući pod se sastoji od izolacije od elastificiranog ekspandiranog polistirena (EPS T) debljine 2 cm i ekspandiranog polistirena (EPS 100) debljine 10 cm, </t>
    </r>
    <r>
      <rPr>
        <sz val="11"/>
        <color theme="1"/>
        <rFont val="Arial Narrow"/>
        <family val="2"/>
      </rPr>
      <t xml:space="preserve">parne brane </t>
    </r>
    <r>
      <rPr>
        <sz val="11"/>
        <rFont val="Arial Narrow"/>
        <family val="2"/>
        <charset val="238"/>
      </rPr>
      <t>i završnog sloja od armiranog plivajućeg cementnog estriha (</t>
    </r>
    <r>
      <rPr>
        <sz val="11"/>
        <rFont val="Arial Narrow"/>
        <family val="2"/>
      </rPr>
      <t>2000 kg/m3</t>
    </r>
    <r>
      <rPr>
        <sz val="11"/>
        <rFont val="Arial Narrow"/>
        <family val="2"/>
        <charset val="238"/>
      </rPr>
      <t>) debljine 6 cm. Cementni estrih mora biti armiran, dilatiran (do 10 m</t>
    </r>
    <r>
      <rPr>
        <vertAlign val="superscript"/>
        <sz val="11"/>
        <rFont val="Arial Narrow"/>
        <family val="2"/>
      </rPr>
      <t>2</t>
    </r>
    <r>
      <rPr>
        <sz val="11"/>
        <rFont val="Arial Narrow"/>
        <family val="2"/>
        <charset val="238"/>
      </rPr>
      <t>) i bez pukotina. Sve radove izvesti prema uputama i detaljima proizvođača. U cijenu uključen sav potreban rad, pribor i materijal.</t>
    </r>
  </si>
  <si>
    <t>Sanacija oštećenja na vanjskim zidovima pročelja i na soklu . U stavku je uključeno ručno optucavanje dotrajale žbuke, četkanje i čišćenje fuga ručno ili mehanički kako bi se dobila čista površina bez prašine, nečistoća, plijesni ili topivih soli, krpanje i sanacija pukotina i neravnina, impregnacija, žbukanje reparaturnim mortom i druga impregnacija. Ukoliko je prisutna zaraza mikroorganizmima (gljivice) potrebno je tretiranje biocidno-fungicidnim premazom. Stavka obuhvaća sav potreban rad, pribor i materijal. Završnu obradu saniranog dijela prilagoditi postojećem tonu fasade.</t>
  </si>
  <si>
    <t>Grubo i fino žbukanje saniranih postojećih zidova  u prizemlju, sa preciznom obradom špaleta oko otvora. Prvi sloj žbuke MM 2,5, drugi sloj vapnenim mortom MM 0,5  sa prethodnim špricanjem cementnim mlijekom. Stavka obuhvaća sav potreban rad i pribor, dobavu i nabavu materijala te potrebnu radnu skelu. Zidovi do visine 3,0m.</t>
  </si>
  <si>
    <t>Zapunjavanje reparaturnim mortom pukotina, te dotrajalih fuga unutarnjeg nosivog zida. U stavku uključena priprema podloge za navedene radove, čišćenje i pranje, te nanošenje impregnacije.</t>
  </si>
  <si>
    <t>Trganje i uklanjanje žbuke unutarnjih zidova na mjestima vidljvih pukotina, te na mjestima gdje se žbuka odvojila od nosivog zida. U stavku je uključeno optucavanje i obijanje žbuke, te četkanje i uklanjanje prašine i nečistoća. Ukoliko je prisutna zaraza mikroorganizmima (gljivice) površine je potrebno tretirati biocidno fungicidnim premazom. Nakon što se površina dobro osuši potrebno je nanjeti impregnaciju za vezivanje starog i novog materijala. U cijenu uračunati sve potrebne radove, materijal i pribor, te utovar, odvoz i istovar na deponij građevinskog materijala na udaljenost do 5 km, a koju osigurava izvođač radova. Obračun prema stvarno izvedenim količinama.</t>
  </si>
  <si>
    <t xml:space="preserve">Izrada, dobava i montaža vanjske ograde stepeništa, visine 120 cm izvedene iz inox profila, a sastoji se od vertikalnih nosača izvedenih iz profila ∅ 40 mm na koji se učvršćuje nosač rukohvata (∅ 40 mm), na visini od 120  cm, te od horizontalne ispune ∅ 25 mm na svakih 20cm. Vertikalni nosač se učvršćuje u betonsku ploču. U stavku uključen sav potreban rad, pribor i spojni materijal. Sve mjere provjeriti na licu mjesta.
</t>
  </si>
  <si>
    <t xml:space="preserve">Dobava materijala i bojanje unutarnjih zidova u saniranim prostorijama  poludisperzivnim bojama u dva premaza, u tonu po izboru investitora. U stavku obračunati obavezno gletanje zidova i brušenje do glatke površine, čišćenje, pripremu i impregnaciju emulzijom (priprema za bojanje), te sav materijal i rad. U cijenu uračunati i potrebnu radnu skelu. </t>
  </si>
  <si>
    <t>Dobava keramičkih protukliznih pločica i opločenje podova u  hodnicima i ostalim prostorijama u prizemlju polaganjem na keramičko ljepilo. Na mjestima u prostorijama gdje se ne postavljaju zidne pločice, postavlja se sokl visine 7 cm. Pločice su dimenzija i boje u tonu po izboru investitora, kao i fuge. U stavku uključeno postavljanje pločica i sokla, fugiranje i pranje nakon fugiranja, te svi potrebni PVC kutni i rubni profili. U cijenu je uključen sav potreban rad i materijal. U količinu je uzeto u obzir 5% više za otpad.</t>
  </si>
  <si>
    <t>Nabava i doprema vanjskih keramičkih protukliznih pločica i vanjskog podesta i stepenica polaganjem na keramičko ljepilo. Na zid postaviti sokl visine 7 cm. Pločice su dimenzija i boje u tonu po izboru investitora, kao i fuge. U stavku uključeno postavljanje pločica, sokla, fugiranje i pranje nakon fugiranja, te svi potrebni PVC kutni i rubni profili. U cijenu je uključen sav potreban rad i materijal. U količinu je uzeto u obzir 5% više za otpad.</t>
  </si>
  <si>
    <t>6.3.</t>
  </si>
  <si>
    <t>Dobava keramičkih pločica i opločenje podova i zidova ( do visine 2,2 m) u  sanitarijama polaganjem na keramičko ljepilo. U predprostoru se keramikom oblažu samo podovi i sokl.  Podne pločice za sve podove trebaju biti protuklizne. Na mjestima u prostorijama gdje se ne postavljaju zidne pločice, postavlja se sokl visine 7 cm. Pločice su dimenzija i boje u tonu po izboru investitora, kao i fuge. U stavku uključeno postavljanje pločica i sokla, fugiranje i pranje nakon fugiranja, te svi potrebni PVC kutni i rubni profili. U cijenu je uključen sav potreban rad i materijal. U količinu je uzeto u obzir 5% više za otpad.</t>
  </si>
  <si>
    <t xml:space="preserve">  - zidne pločice</t>
  </si>
  <si>
    <t>B)</t>
  </si>
  <si>
    <t>RADOVI VODOVODA I KANALIZACIJE</t>
  </si>
  <si>
    <t>1.7.</t>
  </si>
  <si>
    <t>5.6.</t>
  </si>
  <si>
    <t xml:space="preserve">Grubo ravnanje zidova žbukanjem i zapunjavanje šliceva za instalacije vodovoda i kanalizacije u prostorima sanitarija i predprostora   u prizemlju, sa preciznom obradom špaleta oko otvora. Žbuka kvalitete MM 2,5 promijenjive debljine, ovisno o dubinama neravnina, sa prethodnim špricanjem cementnim mlijekom dijelova zidova gdje je žbuka skinuta do cigle. Stavka obuhvaća sav potreban rad i pribor, dobavu i nabavu materijala te potrebnu radnu skelu. Zidovi do visine 3,0 m. Stavkom je dana procjena u kvadratima pune debljine žbuke od 2,5 cm. </t>
  </si>
  <si>
    <t>Uklanjanje postojećih vodovodnih i kanalizacijskih cijevi, armature i opreme iz zidova i podova; blindiranje prodora i cijevi koji se ne koriste. U stavku uključeno vađenje cijevi, rezanje cijevi i ostale opreme, odvoz i odlaganje otpada na deponij. Obračun po stvarno izvedenim radovima.</t>
  </si>
  <si>
    <t>Trganje i uklanjanje podnih i zidnih keramičkih pločica u prostorijama sanitarija i predprostora, zajedno sa dotrajalom žbukom, šlicanje zidova i podova radi postavljanja instalacija vodovoda i kanalizacije. Zidove je potrebno očistiti od dotrajalih i eventualno nezdravih dijelova žbuke. U stavku je uključeno i sve potrebno četkanje i uklanjanje prašine i nečistoća kao priprema za sanaciju zidova grubom žbukom. Ukoliko je prisutna zaraza mikroorganizmima (gljivice) površine je potrebno tretirati biocidno fungicidnim premazom. Nakon što se površina dobro osuši potrebno je nanjeti impregnaciju za vezivanje starog i novog materijala. U cijenu uračunati sve potrebne radove, materijal i pribor, te utovar, odvoz i istovar na deponij građevinskog materijala na udaljenost do 5 km, a koju osigurava izvođač radova. Obračun prema stvarno izvedenim količinama.</t>
  </si>
  <si>
    <r>
      <t>Iskop rova u zemljištu C kategorije na mjestima prodora instalacija vodovoda i kanalazacije u predmetnu građevinu. Srednja dubina iskopa je cca 1,0 m, a širinuxdužina rova 0,6x0,6 m. Predviđen je ručni iskop 1000 %. Stavka obuhvaća pažljiv iskop rova da se ne oštete postojeće instalacije te privremeno odlagnje iskopanog materijala kao i zatrpavanja istog nakon ugradnje potrebnih instalacija..
NAPOMENA: Točnu kategoriju zemlje utvrditi na licu mjesta. Obračun u m</t>
    </r>
    <r>
      <rPr>
        <vertAlign val="superscript"/>
        <sz val="11"/>
        <rFont val="Arial Narrow"/>
        <family val="2"/>
        <charset val="238"/>
      </rPr>
      <t>3</t>
    </r>
    <r>
      <rPr>
        <sz val="11"/>
        <rFont val="Arial Narrow"/>
        <family val="2"/>
        <charset val="238"/>
      </rPr>
      <t xml:space="preserve"> stvarno iskopanog rova u sraslom stanju.</t>
    </r>
  </si>
  <si>
    <t>- ručni iskop i zatrpavanje materijalom iz iskopa</t>
  </si>
  <si>
    <r>
      <rPr>
        <sz val="11"/>
        <rFont val="Arial"/>
        <family val="2"/>
        <charset val="238"/>
      </rPr>
      <t>ø</t>
    </r>
    <r>
      <rPr>
        <sz val="11"/>
        <rFont val="Symbol"/>
        <family val="2"/>
        <charset val="238"/>
      </rPr>
      <t xml:space="preserve"> 32</t>
    </r>
    <r>
      <rPr>
        <sz val="11"/>
        <rFont val="Arial Narrow"/>
        <family val="2"/>
        <charset val="238"/>
      </rPr>
      <t xml:space="preserve">               </t>
    </r>
  </si>
  <si>
    <t>Sitni potrošni materijal kao što su pocinčani fitinzi, kudjelja, firnaz, držači cijevi, obujmice, vješalice i slično.</t>
  </si>
  <si>
    <t>kompl</t>
  </si>
  <si>
    <t>Građevinski radovi vezani uz montažu unutarnje vodovodne instalacije i spoja instalacije tople i hladne vode voda na postojeći bojler za pripremu tople vode kao što je uštemavanje u zid, probijanje stropova, zidarska obrada, rezanje cijevi i slično. U stavku u ključiti i sav potreban materijal za spoj na postojeću instalaciju.</t>
  </si>
  <si>
    <t>3.4.</t>
  </si>
  <si>
    <t>Ispitivanje instalacije na nepropusnost hladnim vodenim tlakom 50 % većim od radnog tlaka instalacije.</t>
  </si>
  <si>
    <t>Ispiranje i dezinfekcija cjevovoda.</t>
  </si>
  <si>
    <t>3.5.</t>
  </si>
  <si>
    <t>Ispitivanje i mikrobiološki nalaz vode od strane ovlaštene institucije.</t>
  </si>
  <si>
    <t>SANITARIJE</t>
  </si>
  <si>
    <t xml:space="preserve">Dobava i ugradnja WC školjke od bijelog fajansa, sa dubokim dnom-konzolna, uključivo niskomontažni, podzidni bešumni vodokotlić za viseći WC, sa potisnom pločom, sa dovodnom i odvodnom garniturom. Komplet sa potrebnim priborom i nosačima, montaža sve do pune funkcionalnosti:  </t>
  </si>
  <si>
    <t>Dobava i montaža keramičkog umivaonika 600x400 mm, sa niklovanim sifonom, samostojećom slavinom za hladnu i toplu vodu, etažerom sa ogledalom i držačem za tekući sapun, držačem papirnatih ručnika, uključivo montažni materijal. Obračun po komadu komplet montiranog uređaja.</t>
  </si>
  <si>
    <t>UNUTARNJA ODVODNJA</t>
  </si>
  <si>
    <t>Dobava i montaža kanalizacijskih cijevi od polipropilena (PP) prema HRN EN 1451 ili jednakovrijedno, za polaganje instalacije sanitarno-fekalne kanalizacije unutar zgrade. U metražu su uključeni i svi potrebni fazonski komadi, kao račve, koljena, redukcije, gumene brtve itd.</t>
  </si>
  <si>
    <r>
      <rPr>
        <sz val="11"/>
        <rFont val="Arial"/>
        <family val="2"/>
        <charset val="238"/>
      </rPr>
      <t>ø</t>
    </r>
    <r>
      <rPr>
        <sz val="11"/>
        <rFont val="Arial Narrow"/>
        <family val="2"/>
        <charset val="238"/>
      </rPr>
      <t xml:space="preserve"> 50                 </t>
    </r>
  </si>
  <si>
    <r>
      <rPr>
        <sz val="11"/>
        <rFont val="Arial"/>
        <family val="2"/>
        <charset val="238"/>
      </rPr>
      <t>ø</t>
    </r>
    <r>
      <rPr>
        <sz val="11"/>
        <rFont val="Arial Narrow"/>
        <family val="2"/>
        <charset val="238"/>
      </rPr>
      <t xml:space="preserve"> 110                 </t>
    </r>
  </si>
  <si>
    <t>Građevinski radovi vezani uz montažu kanalizacije kao što je uštemavanje u zid, probijanje stropova i slično.</t>
  </si>
  <si>
    <t>R-IV</t>
  </si>
  <si>
    <t>sati</t>
  </si>
  <si>
    <t>Ispitivanje instalacije na nepropusnost, tj. tlačna proba vodenim tlakom p=0,5 bara.</t>
  </si>
  <si>
    <t>RADOVI NA UNUTARNJIM VODOVODNOIM INSTALACIJAMA</t>
  </si>
  <si>
    <t>RADOVI NA UNUTARNJOJ ODVODNJI</t>
  </si>
  <si>
    <t>UNUTARNJA VODOVODNA INSTALACIJA</t>
  </si>
  <si>
    <t>Nabava, doprema i ugradnja vodovodnih cijevi iz polipropilena (PP-R) zajedno sa tolinskom izolacijom, a sve prema HRN EN ISO 15874, DIN 8078 i 8077, a spojevi se izvode elektrofuzijskim zavarivanjem prema DIN 16928 za izvedbu instalacije hladne i tople  vode. Stavkom obuhvaćen kompletan rad, spojni i pomoćni materijal, T-komadi i koljena i sl. sve prema uputstvima isporučitelja cijevi.U metražu uračunati svi fitinzi i fazone.  Izolacija cijevi koje se postavljaju u mokrim mjestima mora imati zaštitnu polietilensku foliju s vanjske strane. Izolacija debljine 9 mm. U stavku uključen sav potreban pribor i materijal za montažu.Obračun po m' postavljenog cjevovoda.</t>
  </si>
  <si>
    <r>
      <rPr>
        <sz val="11"/>
        <rFont val="Arial"/>
        <family val="2"/>
        <charset val="238"/>
      </rPr>
      <t>ø</t>
    </r>
    <r>
      <rPr>
        <sz val="11"/>
        <rFont val="Symbol"/>
        <family val="2"/>
        <charset val="238"/>
      </rPr>
      <t xml:space="preserve"> 20</t>
    </r>
    <r>
      <rPr>
        <sz val="11"/>
        <rFont val="Arial Narrow"/>
        <family val="2"/>
        <charset val="238"/>
      </rPr>
      <t xml:space="preserve">              </t>
    </r>
  </si>
  <si>
    <r>
      <rPr>
        <sz val="11"/>
        <rFont val="Arial"/>
        <family val="2"/>
        <charset val="238"/>
      </rPr>
      <t>ø</t>
    </r>
    <r>
      <rPr>
        <sz val="11"/>
        <rFont val="Symbol"/>
        <family val="2"/>
        <charset val="238"/>
      </rPr>
      <t xml:space="preserve"> 15</t>
    </r>
    <r>
      <rPr>
        <sz val="11"/>
        <rFont val="Arial Narrow"/>
        <family val="2"/>
        <charset val="238"/>
      </rPr>
      <t xml:space="preserve">             </t>
    </r>
  </si>
  <si>
    <t xml:space="preserve">Sitni potrošni materijal kao što su pocinčani fitinzi, kudjelja, firnaz, držači cijevi, obujmice, vješalice,ventili i slično, </t>
  </si>
  <si>
    <t xml:space="preserve">  B)  RADOVI VODOVODA I KANALIZACIJE</t>
  </si>
  <si>
    <r>
      <t>Dobava materijala i bojanje unutrašnjih stropova</t>
    </r>
    <r>
      <rPr>
        <sz val="11"/>
        <rFont val="Arial Narrow"/>
        <family val="2"/>
      </rPr>
      <t xml:space="preserve"> u svim prostorijama</t>
    </r>
    <r>
      <rPr>
        <sz val="11"/>
        <rFont val="Arial Narrow"/>
        <family val="2"/>
        <charset val="238"/>
      </rPr>
      <t xml:space="preserve"> prizemlja poludisperzivnim bojama u dva premaza, u tonu po izboru investitora. U stavku obračunati obavezno gletanje stropova i brušenje do glatke površine, čišćenje, pripremu i impregnaciju emulzijom (priprema za bojanje), te sav materijal i rad. U cijenu uračunati i potrebnu radnu skelu. </t>
    </r>
  </si>
  <si>
    <t>DOM ZDRAVLJA BJELOVARSKO-BILOGORSKE ŽUPANIJE SA SJEDIŠTEM, BJELOVAR, Ul. Josipa Jelačića 13c</t>
  </si>
  <si>
    <t>OIB: 01773191483</t>
  </si>
  <si>
    <r>
      <rPr>
        <b/>
        <sz val="12"/>
        <rFont val="Arial"/>
        <family val="2"/>
      </rPr>
      <t xml:space="preserve">GRAĐEVINA: </t>
    </r>
    <r>
      <rPr>
        <sz val="12"/>
        <rFont val="Arial"/>
        <family val="2"/>
      </rPr>
      <t xml:space="preserve">               </t>
    </r>
  </si>
  <si>
    <t>UKUPNO B)</t>
  </si>
  <si>
    <t>•  Radovi vodovoda i kanalizacije</t>
  </si>
  <si>
    <t>•  Radovi elektrotehničke instalacije</t>
  </si>
  <si>
    <t>DEMONTAŽNI I GRAĐEVINSKI RADOVI</t>
  </si>
  <si>
    <t xml:space="preserve">Demontiranje sve elektroinstlacije prema nalogu nadzornog inženjera za elektroinstalacije i nalogu investitora. Stavka uključuje trošak deponiranja opreme koja se naknadno može upotrijebiti. </t>
  </si>
  <si>
    <t>paušal</t>
  </si>
  <si>
    <t>Električarska i strojarska odspajanja postojeće opreme prema nalogu nadzorne službe. Klima uređaji unutarnji i vanjski. Stavka uključuje spajanje uređaja sa novo položenim kabelima,  puštanje u rad sa probnim radom i funkcionalnim rada ispitivanjem uređaja.</t>
  </si>
  <si>
    <t>Izrada proboja do 30mm u ciglenim i AB zidovima debljine do 50cm. Stavka uključuje finu sanaciju proboja.</t>
  </si>
  <si>
    <t>Izrada otvora u postojećem zidu sa vanjske strane, sa dubljenjem od +KPMO do ormara oznake +RO, sve u svrhu pripreme za +KPMO ormar električnog brojila. Stavka uključuje finu sanaciju fasadnog zida.</t>
  </si>
  <si>
    <t>Proširenje otvora u postojećem zidu na poziciji postojećeg elektro ormara. Dimenzija novog elektro ormara je 600x600x210. Izrada dubljenja za prihvat dolaznih i odlaznih kabela. Stavka uključuje finu sanaciju unutarnjeg zida, uključivo bojanje.</t>
  </si>
  <si>
    <t>Izrada uskog iskopa 30x70, minimalno 1m od građevine. Za postavu inox trake prstenasto oko objekta. Stavka obuhvaća zatrpavanje rova materijalom iz iskopa.</t>
  </si>
  <si>
    <t>m3</t>
  </si>
  <si>
    <t>Radovi na sanacijama, pronalaženje kabela u zidovima, krpanja šlicanja odnošenje šute. 2 NKV radnika</t>
  </si>
  <si>
    <t>DEMONTAŽNI I GRAĐEVINSKI RADOVI UKUPNO:</t>
  </si>
  <si>
    <t>RAZVODNI ORMARI</t>
  </si>
  <si>
    <t>Ishođenje Elektro energetske suglasnosti za izmještanje priključka, koordiniranje radova sa djelatnicima HEP-a.</t>
  </si>
  <si>
    <t>Elektro ormar mora biti dimenzija da nakon izvedbe ima minimalno 40% prostora za dogradnju opreme.</t>
  </si>
  <si>
    <t>Napomena: "Brikanja" je dozvoljeno izvoditi isključivo preko rednih stezaljki. Sve redne stezaljke moraju biti označene prema jednopolnoj shemi sa izvedenog stanja.</t>
  </si>
  <si>
    <t>Dobava, postava i spajanje limenog PŽ razdjelnog ormara, prema shemi “RO”, i projektu izvedenog stanja. Oznaku razdjelnika kao i natpise na vratima izvesti na plastičnim pločicama. Razdjelnik je opremljen nosačem za jednopolnu shemu. U razdjelnik ugraditi slijedeću opremu prema jednopolnoj shemi odnosno do pune funkcionalnosti:</t>
  </si>
  <si>
    <t xml:space="preserve">Metalni razvodni ormar 600x600x210, IP65 sa metalnim vratima , zajedno sa ugradnom pločom podnožjem i svim spojnim montažnim materijalom za konstrukciju ormara. </t>
  </si>
  <si>
    <t>50A, 4p rastalni osigurač za katodni odvodnik prenapona</t>
  </si>
  <si>
    <t>Katodni odvodnik prenapona tip 2, 25kA, 4p sa patronama</t>
  </si>
  <si>
    <t>Glavna sklopka 40A, 3p. Opremiti sklopku sa isklopom za daljinsko isključenje napajanja građevine. Stavka obuhvaća podnaponski isklopnik.</t>
  </si>
  <si>
    <t>Limitator (preporuka je limitatore smjestiti u +KPMO)</t>
  </si>
  <si>
    <t>FID sklopka 25/0,03A, 4p</t>
  </si>
  <si>
    <t xml:space="preserve">kom </t>
  </si>
  <si>
    <t>FID sklopka 40/0,03A, 4p</t>
  </si>
  <si>
    <t>Automatski osigurač C16A, 3p, 10kA</t>
  </si>
  <si>
    <t>Automatski osigurač B16A, 1p, 10kA</t>
  </si>
  <si>
    <t>Automatski osigurač B10A, 1p, 10kA</t>
  </si>
  <si>
    <t>Automatski osigurač B6A, 1p, 10kA</t>
  </si>
  <si>
    <t>Grebenasta sklopka 25A, 2p, ugradnja na DIN šinu</t>
  </si>
  <si>
    <t>Instalacijski sklopnik, 40A, 4p</t>
  </si>
  <si>
    <t>Digitalni dnevno tjedni programabilni luksomat sa sondom, ugradnja u elektro ormar, do pune funkcionalnosti. Sondu pozicionirati prema nalogu nadzorne službe.</t>
  </si>
  <si>
    <t>Sva potrebna montažna i spojna oprema potrebna za ugradnju specificirane opreme u ormare, bakrene sabirnice, igličaste sabirnice, redne stezaljke, sabirnice nule i zemlje, spojni vodovi, plastične kanalice, natpisne pločice, te ostali potrebni sitni spojni i montažni materijal i pribor do pune funkcionalnosti. Ormar opremiti bravicom sa ključem. Ključ se u 3 primjerka predaje investitoru. Po puštanju u rad elektro ormara isti opremiti sa jednopolnom shemom prema izvedenom stanju. Shemu izvedenog stanja elektro ormara ovjerava potpisom i pečatom tehnički odgovorna osoba poslovnog subjekta koji isporučuje isti.</t>
  </si>
  <si>
    <t>INSTALACIJSKE CIJEVI I KUTIJE</t>
  </si>
  <si>
    <t>INSTALACIJSKE CIJEVI odnosno fleksibilna crijeva, pricvrsni materijali itd. koji se koriste za instaliranje moraju posjedovati cvrstocu potrebnu za nacin polaganja i uporabu te ispunjavati zahtjeve koji se pred njih postavljaju (referentne norme).</t>
  </si>
  <si>
    <t>Potrebni lukovi, kolcaci, kutije za zidnu i stropnu instalaciju (nadžbuknu i podžbuknu) kao i za polaganje betona ljevenog na licu mjesta kao što su zidno-stropni prijelazi, stropni ispusti, vijcani spojevi, i pricvrsni materijal, zatim izrada proreza, otvora, bušenje rupa i vatrootporno zatvaranje prodora u zidovima požarnih sektora sadržani su u jedinicnoj cijeni.</t>
  </si>
  <si>
    <t xml:space="preserve">Pricvrsni razmak mora se prilagoditi presjeku cijevi, no moraju se postaviti najmanje 3 obujmice po jednom metru. </t>
  </si>
  <si>
    <t>Vucena žica mora se ukalkulirati u jedinicnu cijenu i položiti kod izrade cijevi.</t>
  </si>
  <si>
    <t>Podžbukne kutije se  prije žbukanja moraju strucno zatvoriti i obilježiti. Uvuceni kabeli i žice moraju se prije licilackih radova pokriti. Poklopci kutija mogu se montirati tek nakon zadnje ruke boje.</t>
  </si>
  <si>
    <t xml:space="preserve">Polaganje cijevi na sirovi pod treba izbjegavati i ono je dopušteno samo u iznimnim slucajevima. Prazne cijevi se polažu u pod od betona ljevenog na licu mjesta. </t>
  </si>
  <si>
    <t>Ako je trasa voda prepuštena izvodacu, on je i nakon dodjele posla dužan izraditi tocan plan vodova i pribaviti suglasnost investitora odnosno voditelja gradnje, tako da se mogu predvidjeti potrebni prorezi i otvori u sirovoj gradnji. Izvodac je dužan isporuciti obvezujuci plan proreza i otvora. Posebnu pozornost valja posvetiti ekonomicnom polaganju vodova, te treba koristiti redovne otvore.</t>
  </si>
  <si>
    <t xml:space="preserve">Izvodac je dužan nakon dodjele posla pravodobno izraditi tocne  radionicke nacrte polaganja te iste dostaviti investitoru odnosno upravi gradilišta u cetiri primjerka  na odobrenje. Davanjem odobrenja za nacrte izvodac nije osloboden svoje iskljucive odgovornosti za izvedbu. </t>
  </si>
  <si>
    <t>Ovi planovi se izraduju prema dostavljenim izvedbenim planovima za vrstu radova „Jaka struja“. Posebnu pozornost valja posvetiti ekonomicnom polaganju vodova. Troškovi izrade planova polaganja moraju se ukalkulirati u jedinicnu cijenu.</t>
  </si>
  <si>
    <t>Planovi postojeceg stanja radova polaganja moraju se predati narucitelju odnosno strucnom i projektantskom nadzoru:</t>
  </si>
  <si>
    <t>- 4 kompletna seta planova u papirnatoj formi i u jednom primjerku kao CAD-plan na CD-romu (Autocad-DWG ili DXF-file).</t>
  </si>
  <si>
    <t xml:space="preserve">Izvodac je dužan s poduzecem koje izvodi oplatu u suradnji s upravom gradilišta optimalno usuglasiti radove polaganja u beton na licu mjesta. </t>
  </si>
  <si>
    <t>Kod polaganja cijevi, kabela i vodova u zemlju, ako se u popisu radova ne navodi drugacije, jarak izvodi narucitelj. Zatrpavanje pijeskom, pokrivanje i polaganje zaštitne trake takoder izvodi narucitelj, ako nije drugacije odredeno. Za potrebne instalacije u betonu ljevenom na licu mjesta moraju se upravi gradilišta pravodobno dostaviti tocni planovi polaganja. Izvodac je dužan s gradevinskim poduzecem odnosno poduzecem koje postavlja oplatu u suradnji s upravom gradilišta optimalno usuglasiti radove polaganja u beton ljeven na licu mjesta.</t>
  </si>
  <si>
    <t>Dosjedna bušenja do 50 mm mora izvesti samo montažno osoblje. Troškovi istog moraju se ukalkulirati u jedinicne cijene.</t>
  </si>
  <si>
    <t>Uporaba gipsa u mokrim prostorijama, u vanjskim podrucjima i podrucjima koja se oblažu plocicama nije dopuštena.</t>
  </si>
  <si>
    <t>Cijevi se moraju polagati ravno i pravocrtno s radijusima vecim od 50 cm.</t>
  </si>
  <si>
    <t xml:space="preserve">Kod dužina cijevi vecih od 25 m na svakih 20 m postavljaju se potezne kutije. </t>
  </si>
  <si>
    <t>Ispusti se moraju tocno umjeriti.</t>
  </si>
  <si>
    <t xml:space="preserve">U slucaju gomilanja cijevi, cijevi se moraju polagati na razmacima od po 1 promjera cijevi. </t>
  </si>
  <si>
    <t>U staticki kriticnim zonama (npr. u podrucju stupova i podvlaka) potrebno je postici suglasnost sa staticarem.</t>
  </si>
  <si>
    <t>Cijevi koje se polažu vani moraju biti otporne na UV zrake.</t>
  </si>
  <si>
    <t xml:space="preserve">Dobava, montaža, raznošenje, polaganje uključivo sav spojni sitini pribor i materijal, samogasive bezhalogene cijevi. Jedinične cijene cijevi obuhvaćaju sva potrebna dubljenja zidova do fine sanacije zidova.
</t>
  </si>
  <si>
    <t>CS 25</t>
  </si>
  <si>
    <t>m</t>
  </si>
  <si>
    <t>CS 50</t>
  </si>
  <si>
    <t>Sapa gumirana cijev 50</t>
  </si>
  <si>
    <t>Instalacijske P/Ž i N/Ž kutije raznih veličina IP55 sa pripadajućim uvodnicama.</t>
  </si>
  <si>
    <t>Električarski gips, sa pijeskom</t>
  </si>
  <si>
    <t>KABELI</t>
  </si>
  <si>
    <t>Dobava, montaža, raznošenje, polaganje, spajanje uključivo sav spojni sitini pribor i materijal</t>
  </si>
  <si>
    <t>NYY-J 5x10 mm2</t>
  </si>
  <si>
    <t>NYM 3x2,5 mm2</t>
  </si>
  <si>
    <t>NYM 3x1,5 mm2</t>
  </si>
  <si>
    <t>NHXH E30 2x1,5mm2</t>
  </si>
  <si>
    <t>Nespecificirani sitni spojni materijal</t>
  </si>
  <si>
    <t>PREKIDAČI I UTIČNICE</t>
  </si>
  <si>
    <t xml:space="preserve">Sve prekidace i uredaje uključuju odgovarajući pribor kao kutije, poklopce itd. Eventualni potrebni radovi žlijebljenja, dopremiti, montiranje, priključenje na pogon i označavanje je također uključeno u stavku. </t>
  </si>
  <si>
    <t xml:space="preserve">U jedinicnu cijenu ukljuceno je i naknadno ispunjavanje purpen pjenom obloženih zidova, kao i montaža eventualno potrebnih dodatnih podkonstrukcija i držaca za prekidace i uredaje. </t>
  </si>
  <si>
    <t xml:space="preserve">Cjelokupni program za vlažne prostorije  i  podžbukni program prekidaca i uticnica ukljucujuci uticnice slabe struje mora biti ponuden od strane proizvodaca. Poklopce za višestruke kombinacije potrebno je ukljuciti u jediničnu cijenu prekidača i utičnica. </t>
  </si>
  <si>
    <t xml:space="preserve">Visinu montaže potrebno je uskladiti sa voditeljem gradilišta te unijeti u planove montaže. </t>
  </si>
  <si>
    <t>Izvođač je obvezan provjeriti pravac otvaranja svih vrata te sve ostale važne gradevinske detalje, koji su potrebni za ispravno pozicioniranje uredaja prekidaca i uticnica (jacina ragastova, razmak prekidaca od otvora vrata itd.).</t>
  </si>
  <si>
    <t>Vanjski prikljucak obuhvaca za rad spreman prikljucak od gradilišta dopremljenih i montiranih uredaja ukljucujuci sva potrebna spajanja vijcima, zaštitno crijevo, kabelske ušice i ostali pribor.</t>
  </si>
  <si>
    <t>Izvedba bušenja prodora do 50mm mora biti obavljena samostalno od strane osoblja za montažu. Troškove za isto potrebno je uracunati u jedinicnu cijenu.</t>
  </si>
  <si>
    <t>Sav rasklopni materijal potrebno je opremiti izvornim poljima za natpis, a on mora biti izveden strojnim trakama za natpis.</t>
  </si>
  <si>
    <t>Informaticke-Šuko uticnice potrebno je opremiti crvenim trakama za natpis.</t>
  </si>
  <si>
    <t>Prekidač obični 16A, PŽ komplet sa kutijom, nosačem i okvirom.</t>
  </si>
  <si>
    <t>Prekidač serijski 16A, PŽ komplet sa kutijom, nosačem i okvirom.</t>
  </si>
  <si>
    <t>Prekidač izmjenični 16A, PŽ komplet sa kutijom, nosačem i okvirom.</t>
  </si>
  <si>
    <t>Dobava, montaža i spajanje grupe utičnica koja se sastoji od (kompletno s kutijom, okvirom i nosačima, , stavka obuhvaća kripmanje kabela):</t>
  </si>
  <si>
    <t xml:space="preserve">  utičnica 230 V, 16A, p/ž</t>
  </si>
  <si>
    <t xml:space="preserve">  utičnica RJ45,  </t>
  </si>
  <si>
    <t>kpl</t>
  </si>
  <si>
    <t>Kutija PŽ za izjednačenje potencijala sa pripadajućom sabirnicom i poklopcem.</t>
  </si>
  <si>
    <t>Kutija PŽ za glavno izjednačenje potencijala prije +RO sa pripadajućom sabirnicom i poklopcem.</t>
  </si>
  <si>
    <t>Tipkalo crvene boje kučišta za isklop napajanja "R0" u slučaju opasnosti, IP65, max struja 250V, 10A, otporno na uv zrake i ostale vremenske utjecaje, ugradnja izvan objekta na fasadu prema elaboratu zaštite od požara. Ugraditi sa staklo sa brtvom i pripadajućom uvodnicom. NO/NC kontakti.</t>
  </si>
  <si>
    <t>4.4.</t>
  </si>
  <si>
    <t>GROMOBRAN I UZEMLJENJE</t>
  </si>
  <si>
    <t>TEHNIČKE PREDNAPOMENE</t>
  </si>
  <si>
    <t xml:space="preserve">Proizvodnja cjelokupnog sustava mora biti izvedena od strane jedne koncesijske tvrtke. </t>
  </si>
  <si>
    <t>Ako nije drugacije navedeno, sve celicne dijelove obvezno koristiti u jakoj vatri pocincanoj izvedbi (DIN 48801).</t>
  </si>
  <si>
    <t>Jedinicne cijene podrazumijevaju dopremu i montažu ukljucujuci sav pribor, koji je potreban za pravilnu instalaciju, kao razmaknice, spojne stezaljke, zavarene spojeve, dilatacijske dijelove, hvataljke gromobrana, itd. te i ostali dijelovi koje nacelno treba postaviti u betonske temelje ili u temeljne uzemljivace-betonske jarke.</t>
  </si>
  <si>
    <t>Izvodac je obavezan, predociti Narucitelju na provjeru izvedbene planova za radove, koje je obvezan izvesti, kao i montažne detalje te podatke sastavnih dijelova u od strane Narucitelja odredenom formatu planova, u DWG formatu, a izvedbene planove predati u cetiri primjerka najkasnije 14 dana prije pocetka radova. Odobrenjem planova Izvodac nije osloboden svoje iskljucive odgovornosti za izvedbu.</t>
  </si>
  <si>
    <t xml:space="preserve">Troškove za izradu izvedbenih planova, montažnih detalja, zapisnika o primopredaji kao i sastavljanja planova sastavnih dijelova (uklj. upisane izmjerene vrijednosti) sustava uzemljenja potrebno je ukljuciti u jedinicne cijene. </t>
  </si>
  <si>
    <t>Planove sastavnih dijelova gromobrana potrebno je predati kako je gore navedeno Narucitelju odnosno, strucnom i projektantskom nadzoru:</t>
  </si>
  <si>
    <t>- 4 kompletna seta planova u papirnom obliku i jednostavno kao CAD-plan na CD-Rom-u (Autocad-DWG ili kao DXF-File).</t>
  </si>
  <si>
    <t xml:space="preserve">Zapisnikom o ispitivanju potrebno je obuhvatiti sve odvode,  mjerne spojeve i šine izjednacenja potencijala, pojedinacno i numerirano, sa planskim prikazom i njihovim vrijednostima mjerenja. </t>
  </si>
  <si>
    <t xml:space="preserve">Izvedbe krova potrebno je montirati zajedno sa krovopokrivacom. Gromobranske vodice potrebno je polagati uredno i na zahtjev opremiti ih sa dilatacijskim dijelovima. Kod okruglih i plitkih vodica potrebno je ukalkulirati usmjeravanje i obrezivanje. </t>
  </si>
  <si>
    <t>SUSTAV ZAŠTITE OD MUNJE - GROMOBRAN</t>
  </si>
  <si>
    <t>GROMOBRANSKA INSTALACIJA</t>
  </si>
  <si>
    <t>Instalaciju izvesti prema Tehničkom propisu za sustave zaštite od djelovanja munje na građevinama NN 87/08, 33/10.</t>
  </si>
  <si>
    <t>U armiranobetonskim gradevinama potrebno je zavarati odvode po tocakama sa armaturom gradevnog celika.</t>
  </si>
  <si>
    <t>Dozvoljeno je odvode provesti u beton, a polaganje odvoda u cijevi dozvoljeno je samo u plasticnim cijevima. U svakom odvodu potrebno je na lako dostupnom mjestu ugraditi ispitnu stezaljku u svrhu mjerenja. Ispitne stezaljke položiti u zidne ormare ili podzemne ormare.</t>
  </si>
  <si>
    <t>Kao materijal za gromobran potrebno je koristiti u jakoj vatri pocincani okrugi celik (promjer 8 mm). Vodove treba prikljuciti na prikljucne elemente temeljnog uzemljivaca, te provesti u visinu armiranobetonskih stupova i zidova i izvesti ih cca 2 m iz betona. Na izlaznim mjestima betona potrebno je zaštititi okrugli celik protiv korozije sa obije strane min. 20 cm usko prijonjenim sigurnosnim crijevom ili antikorozivnim zaštitnim vezivama.</t>
  </si>
  <si>
    <t>INOX TRAKA 30x3,5mm</t>
  </si>
  <si>
    <t>VOD AL fi 8 mm, sa svim materijalom za rad i spojnice Al8-Al8, Al8-FeZn traka.  Nosači voda se montiraju na razmak prema preporuci proizvođača i situaciji na terenu i to 0,8 - 1 m.</t>
  </si>
  <si>
    <t>INOX NOSAČ ZA SLJEME</t>
  </si>
  <si>
    <t>INOX NOSAČ ZA DIMNJAK</t>
  </si>
  <si>
    <t>INOX NOSAČ ZA CRIJEP</t>
  </si>
  <si>
    <t xml:space="preserve">INOX SPOJNICA ZA OLUK Al8-Cu </t>
  </si>
  <si>
    <t>INOX NOSAČ AL8 ZA OLUK</t>
  </si>
  <si>
    <t>INOX KRIŽNA SPOJNICA 60x60/3 - FeZn TRAKA.</t>
  </si>
  <si>
    <t>INOX KRIŽNA SPOJNICA INOX TRAKA/AL8.</t>
  </si>
  <si>
    <t>INOX OBUJMICA ZA VERTIKALNI SLIVNIK, komplet do pune funkcionalnosti.</t>
  </si>
  <si>
    <t>INOX NOSAČ ZIDNI Al8mm, komplet do pune funkcionalnosti.</t>
  </si>
  <si>
    <t>METALNA ZAŠTITA ODVODA (GOLA) L=1,5m, I NOSAČ ZA OKOMITU ZAŠTITU OD INOX-A, komplet do pune funkcionalnosti.</t>
  </si>
  <si>
    <t>Izrada mjernog spoja sa križnom spojnicom. Stavka obuhvaća dobavu i montažu inox križne spojnice za traku/Al8 i spajanje mjernog spoja. Oznaka mjernog spoja se označava neizbrisivim utisnučem na metalnu pločicu.</t>
  </si>
  <si>
    <t>IZJEDNAČENJE POTENCIJALA</t>
  </si>
  <si>
    <t>Izjednačenje potencijala provodi se u cijelom objektu povezivanjem metalnih masa na postojeći uzemljivač građevine, izvedbom el. Instalacije.</t>
  </si>
  <si>
    <t>Izjednačenje potencijala provodi se u cijeloj građevini povezivanjem metalnih masa na uzemljivač građevine.</t>
  </si>
  <si>
    <t>Potebno je napraviti izvode za uzemljenje metalnih dijelova fasase, kao i metalne građevinske stolarije (vrata, roloi,...), prema odobrenju dobavljača stolarije. Svi izvođači predmetnih građevinskih radova dužni su osigurati izvođenje uzemljenja i izjednačenja potencijala metalne opreme koju ugrađuju. Podrazumjeva se povezivanje metalnih masa i premoštenja ventilacijskih klima kanala, i opreme u podstanici.</t>
  </si>
  <si>
    <t>Iz temeljnog uzemljivača potrebno je posebno položiti izvode za uzemljenje stupova vanjske rasvjete.</t>
  </si>
  <si>
    <t xml:space="preserve">Sve metalne dijelove krova potrebno je povezati na sustav zaštite od munje, dok je za opremu i uređaje instalirane na krovu potrebno izvesti uzemljenje iste, ali uz izoliranje prema sustavu zaštite od munje. </t>
  </si>
  <si>
    <t>PRIKLJUČCI NA METALNE MASE</t>
  </si>
  <si>
    <t xml:space="preserve">Sve veće metalne mase (dijelove fasade, konstrukcije i sl.) na objektu vezati na postojeću gromobransku instalaciju, odn. na uzemljenje građevine. Spojeve izvesti zavarivanjem ili tvrdim lemom. Metalne mase u objektu potrebno je preko sistema uzemljenja povezati na uzemljivač građevine, što je u skladu sa pripadnim tehničkim pravilnikom. 
</t>
  </si>
  <si>
    <t xml:space="preserve">Ovim povezivanjem na zajedničko uzemljenje postiže se izjednačavanje potencijala metalnih masa unutar građevine. U tu svrhu predviđeno je povezivanje zaštitnih sabirnica glavnih razdjelnika na temeljni uzemljivač građevine. Sa navedenih sabirnica planiran je razvod vodova i traka za uzemljenje metalnih masa unutar građevine. Sve zaštitne sabirnice svih podrazdjelnika potebno je povezati na zaštitne sabirnice pripadnih glavnih razdjelnika (sa kojih se napajaju). </t>
  </si>
  <si>
    <t>U stavke je uračunat sav montažni materijal i pribor.</t>
  </si>
  <si>
    <t>VODIČI</t>
  </si>
  <si>
    <t>H07V-K 6mm2, Z/Ž, uključivo nazubljene inox podloške (15kom) do pune funkcionalnosti prema pozitivnim pravilima struke.</t>
  </si>
  <si>
    <t>H07V-K 16mm2, Z/Ž, uključivo nazubljene inox podloške (15kom) do pune funkcionalnosti prema pozitivnim pravilima struke.</t>
  </si>
  <si>
    <t>Izrada glavnog izjednačenja potencijala. Stavka obuhvaća pripadujuću P/Ž kutiju, te sav rad i pribor u potpunosti.</t>
  </si>
  <si>
    <t>6.4.</t>
  </si>
  <si>
    <t>6.5.</t>
  </si>
  <si>
    <t>6.6.</t>
  </si>
  <si>
    <t>6.7.</t>
  </si>
  <si>
    <t>6.8.</t>
  </si>
  <si>
    <t>6.9.</t>
  </si>
  <si>
    <t>6.10.</t>
  </si>
  <si>
    <t>6.11.</t>
  </si>
  <si>
    <t>6.12.</t>
  </si>
  <si>
    <t>6.13.</t>
  </si>
  <si>
    <t>6.14.</t>
  </si>
  <si>
    <t>6.15.</t>
  </si>
  <si>
    <t>RASVJETA</t>
  </si>
  <si>
    <t>NAPOMENE</t>
  </si>
  <si>
    <t xml:space="preserve">Svi radovi ugradnje ili montaže svjetiljki obuhvaćaju i dopremu neopisanih, a za montažu potrebnih sredstava za pričvrščivanje kao univerzalne vješalice, pricvršne mostove, moždanike, vijke, svornjake, patrone, uklj. istovar, deponiranje i prijevoz do mjesta montaže. Pri ugradnji ili montaži svjetiljki od strane poduzeca za radove na stropovima, isto treba biti zabilježeno u posbenoj prethodnoj napomeni. Montaža ugradnih odnosno nadgradnih svjetiljki na spuštenom stropu mora biti uskladena sa tvrtkom za radove na stropovima. </t>
  </si>
  <si>
    <t>Sustavi rasvjete tumace se za jacinu osvjetljenja prema HR EN 12464-1.</t>
  </si>
  <si>
    <t xml:space="preserve">Izvodac je prije izrade konačne ponude obvezan naknadno izracunati jacinu osvjetljenja, uzimajuci u obzir proizvode svjetiljka, koje uključuje ponuda. Odstupanja od vrijednosti norme potrebno je javiti strucnom nadzoru. Izracune, koje je Izvodac obvezan izraditi, potrebno je predociti prije narudžbe svjetiljki te isti moraju sadržavati graficki prikaz poretka svjetiljki i raster prikaz vrijednosti jacine osvjetljenja. </t>
  </si>
  <si>
    <t xml:space="preserve">Sve svjetiljke i dijelovi pribora svjetiljki su izvedeni toplinsko izdržljivim ožicavanjem i traže se spremne za prikljucak prolaznim ožicavanjem, a ukoliko traženo u troškovniku, izvesti prolaznim ožicavanjem trofazne struje do ceono poredanih 3- do 5-polnih steznih kamena. </t>
  </si>
  <si>
    <t xml:space="preserve">Za sve svjetiljke ukljucujuci maksimalno moguce opremanje svjetiljki potrebno je navesti cijene.  Spuštanja do navedene dužine (konopi, cvorišta) uracunati su u cijene svjetiljki. Sve svjetiljke potrebno je spremne za rad dopremiti, montirati i prikljuciti sa gore navedenim radovima ukljucujuci sve dijelove, potrebne za kompletiranje dopreme i radova. </t>
  </si>
  <si>
    <t xml:space="preserve">Navedeno vrijedi, iako nije posebno navedeno u pojedinačnim stavkama. </t>
  </si>
  <si>
    <t>Vanjska rasvjeta mora biti u skladu sa Zakonom o zaštiti od svjetlosnog onečišćenja NN14/19.</t>
  </si>
  <si>
    <t>Dobava, montaža i spajanje nadgradne LED svjetiljke s
plastičnim kućištem i polikarbonatnim difuzorom, snaga svjetiljke maksimalno 22W, svjetlosni tok svjetiljke minimalno 2000lm, korelirana temperatura nijanse bijelog svjetla 4000K, indeks uzvrata boje minimalno 80, zaštita IP65, IK08, električna klasa II, životni vijek svjetiljke minimalno 50.000 sati pri 70% svjetlosnog toka. U stavku uračunati nespecificirani sitni spojni montažni pribor.</t>
  </si>
  <si>
    <t>Dobava, montaža i spajanje nadgradne LED svjetiljke, 
aluminijsko kućište, prizmatični difuzor s optikom protiv bliještanja UGR&lt;19, snaga svjetiljke maksimalno 35W, svjetlosni tok svjetiljke minimalno 3400lm, korelirana temperatura nijanse bijelog svjetla 4000K, indeks uzvrata boje minimalno 80, zaštita IP40, IK03, električna klasa II, životni vijek svjetiljke minimalno 50.000 sati pri 70% svjetlosnog toka. U stavku uračunati nespecificirani sitni spojni montažni pribor.</t>
  </si>
  <si>
    <t>Dobava, montaža i spajanje LED reflektora s aluminijskim kućištem i staklenim difuzorom, asimetrične optike, snaga reflektora maksimalno 31W, svjetlosni tok reflektora minimalno 3120lm, korelirana temperatura nijanse bijelog svjetla 3000K, indeks uzvrata boje minimalno 70, zaštita IP66, IK08, električna klasa I, životni vijek reflektora minimalno 50.000 sati pri 70% svjetlosnog toka. U stavku uračunati nespecificirani sitni spojni montažni pribor.</t>
  </si>
  <si>
    <t>Dobava, montaža i spajanje nadgradne sigurnosne svjetiljke, autonomija 3h, u trajnom spoju, svjetlosni tok LED izvora minimalno 100lm, zaštita IP42, IK04, električna klasa II, s piktogramom usmjerenja "Dolje/Ravno", vidljivost piktograma minimalno 20m. Svjetiljku pozicionirati prema nalogu nadzornog inženjera za elektro radove. U stavku uračunati nespecificirani sitni spojni montažni pribor.</t>
  </si>
  <si>
    <t>Dobava, montaža i spajanje nadgradne sigurnosne svjetiljke, autonomija 3h, u pripravnom spoju, svjetlosni tok LED izvora minimalno 100lm, zaštita IP42, IK04, električna klasa II. Svjetiljku pozicionirati prema nalogu nadzornog inženjera za elektro radove. U stavku uračunati nespecificirani sitni spojni montažni pribor.</t>
  </si>
  <si>
    <t>7.3.</t>
  </si>
  <si>
    <t>7.4.</t>
  </si>
  <si>
    <t>7.5.</t>
  </si>
  <si>
    <t>Funkcionalno ispitivanje izvedene kompletno električne instalacije i puštanje u rad, uz izradu zapisnika u tri primjerka i predaju zapisnika investitoru i papirnatom i digitalnom obliku.</t>
  </si>
  <si>
    <t>Pregled i ispitivanje izvedene instalacije (Elektroinstalacije, LPS instalacija) od strane za to registriranog trgovačkog društva uz izdavanje ispitnih protokola sa rezultatima mjerenja i izvješća o ispitivanju u tri primjerka. Stavci pripadaju sva beznaponska ispitivanja sa izradom zapisnika prije puštanja krute mreže od strane HEP-a, te izjava o ispitivanju električne instalacije za izmještanje priključka.</t>
  </si>
  <si>
    <t>Izvještaj o ispitivanju mora sadržavati minimalno:</t>
  </si>
  <si>
    <t>Vizualni pregled električnih instalacija</t>
  </si>
  <si>
    <t>Funkcionalno ispitivanje električnih instalacija</t>
  </si>
  <si>
    <t xml:space="preserve">Ispitivanje zaštite od indirektnog dodira dijelova pod naponom </t>
  </si>
  <si>
    <t>Mjerenje električkog otpora izolacije</t>
  </si>
  <si>
    <t>Mjerenje otpora zaštitnog uzemljenja</t>
  </si>
  <si>
    <t>Ispitivanje vodiča za izjednačenje potencijala i neprekinutost zaštitnih vodiča</t>
  </si>
  <si>
    <t>Ispitivanje informatičke instalacije</t>
  </si>
  <si>
    <t>Ispitivanje opće rasvjete</t>
  </si>
  <si>
    <t>Ispitivanje panik   rasvjete</t>
  </si>
  <si>
    <t>Ispitivanje tipkala JPR</t>
  </si>
  <si>
    <t>Dokumentacija za tehnički pregled, sudjelovanje na primopredaji građevine. Izrada tehničke dokumentacije izvedenog stanja elektroinstalacija u 3 pisana primjerka i 2 na CD/DVD) uključujući svu potrebnu atestnu dokumentaciju za tehnički pregled u 3 pisana primjerka i 2 na CD/DVD.</t>
  </si>
  <si>
    <t>Obuka korisnika. Izvođač nakon izvedenih radova izrađuje i predaje korisniku upute o korištenju ugrađene opreme u pisanom obliku.</t>
  </si>
  <si>
    <t>8.2.</t>
  </si>
  <si>
    <t>8.3.</t>
  </si>
  <si>
    <t>8.4.</t>
  </si>
  <si>
    <t>DEMONTAŽA I GRAĐEVINSKI RADOVI</t>
  </si>
  <si>
    <t>UKUPNO C)</t>
  </si>
  <si>
    <t>C)</t>
  </si>
  <si>
    <t>ELEKTROINSTALACIJE</t>
  </si>
  <si>
    <t xml:space="preserve">Trganje i uklanjanje slojeva poda prizemlja čekaone i vjetrobrana, te čajne kuhinje i spremišta. Pretpostavlja se da je ukupna debljina slojeva 25 cm, te da se sastoji od završnog sloja, glazure i armiranobetonske ploče, U cijenu uračunati sve potrebne radove i pribor, te utovar, odvoz i istovar na deponij građevinskog materijala na udaljenost do 5 km, a koju osigurava izvođač radova. </t>
  </si>
  <si>
    <t>Prilog 2.</t>
  </si>
  <si>
    <t xml:space="preserve">INVESTITOR:        </t>
  </si>
  <si>
    <t>Velika Trnovitica 12, Velika Trnovitica</t>
  </si>
  <si>
    <t>TROŠKOVNIK</t>
  </si>
  <si>
    <t>Ordinacija obiteljske medicine  u  Velikoj Trnovitici</t>
  </si>
  <si>
    <t>INVESTITOR: Dom zdravlja Bjelovarsko-bilogorske županije
LOKACIJA: Velika Trnovitica 12, Velika Trnovitica
GRAĐEVINA: ambulanta Doma zdravlja BBŽ, Ispostava Garešnica</t>
  </si>
  <si>
    <t>Sanacija zgrade ambulante Doma zdravlja BBŽ, Ispostava Garešnica</t>
  </si>
  <si>
    <t>A) GRAĐEVINSKO - OBRTNIČKIH RADOVA</t>
  </si>
  <si>
    <t xml:space="preserve"> radova na
sanaciji zgrade i štete nastale nakon potresa u ambulanti Doma zdravlja Bjelovarsko-bilogorske županije u Velikoj Trnovitici
</t>
  </si>
  <si>
    <t>B)  RADOVA NA VODOVODU I KANALIZACIJI</t>
  </si>
  <si>
    <t>RD.BR.</t>
  </si>
  <si>
    <t>U ___________________, dana_____________2021. godine.</t>
  </si>
  <si>
    <t>UKUPNO INSTALACIJSKE CIJEVI I KUTIJE:</t>
  </si>
  <si>
    <t>UKUPNO PREKIDAČI I UTIČNICE:</t>
  </si>
  <si>
    <t>UKUPNO GROMOBRAN I UZEMLJENJE:</t>
  </si>
  <si>
    <t>UKUPNO RASVJETA:</t>
  </si>
  <si>
    <t>UKUPNO OSTALO:</t>
  </si>
  <si>
    <t>Troškovnik izradio: Mladen Carek, dipl.ing. građ.</t>
  </si>
  <si>
    <t>UKUPNO KABLIRANJE:</t>
  </si>
  <si>
    <t>UKUPNO RAZVODNI ORMARI:</t>
  </si>
  <si>
    <t>UKUPNA CIJENA ( u kn)</t>
  </si>
  <si>
    <t xml:space="preserve">                             </t>
  </si>
  <si>
    <t xml:space="preserve">                                                                                                                    kuna</t>
  </si>
  <si>
    <t xml:space="preserve">                                                  SVEUKUPNO:</t>
  </si>
  <si>
    <t xml:space="preserve">                                                    PDV (25%):</t>
  </si>
  <si>
    <t xml:space="preserve">            SVEUKUPNA REKAPITULACIJA:</t>
  </si>
  <si>
    <t xml:space="preserve">                ( slovima: )</t>
  </si>
  <si>
    <t xml:space="preserve">        (žig i potpis ponuditelja)</t>
  </si>
  <si>
    <t>C)  RADOVI NA ELEKTROINSTALACIJAMA</t>
  </si>
  <si>
    <t>JED. CIJENA           bez PDV-a</t>
  </si>
  <si>
    <t>UKUPNA CIJENA bez PDV-a</t>
  </si>
  <si>
    <t>UKUPNA CIJENA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</si>
</sst>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 #,##0.00\ &quot;kn&quot;_-;\-* #,##0.00\ &quot;kn&quot;_-;_-* &quot;-&quot;??\ &quot;kn&quot;_-;_-@_-"/>
    <numFmt numFmtId="43" formatCode="_-* #,##0.00_-;\-* #,##0.00_-;_-* &quot;-&quot;??_-;_-@_-"/>
    <numFmt numFmtId="164" formatCode="_-* #,##0\ _k_n_-;\-* #,##0\ _k_n_-;_-* &quot;-&quot;\ _k_n_-;_-@_-"/>
    <numFmt numFmtId="165" formatCode="_-* #,##0.00\ _k_n_-;\-* #,##0.00\ _k_n_-;_-* &quot;-&quot;??\ _k_n_-;_-@_-"/>
    <numFmt numFmtId="166" formatCode="_-&quot;£&quot;* #,##0_-;\-&quot;£&quot;* #,##0_-;_-&quot;£&quot;* &quot;-&quot;_-;_-@_-"/>
    <numFmt numFmtId="167" formatCode="_-&quot;£&quot;* #,##0.00_-;\-&quot;£&quot;* #,##0.00_-;_-&quot;£&quot;* &quot;-&quot;??_-;_-@_-"/>
    <numFmt numFmtId="168" formatCode="#,##0.00\ &quot;kn&quot;"/>
    <numFmt numFmtId="169" formatCode="_-* #,##0\ _S_k_-;\-* #,##0\ _S_k_-;_-* &quot;-&quot;\ _S_k_-;_-@_-"/>
    <numFmt numFmtId="170" formatCode="_-* #,##0\ _z_ł_-;\-* #,##0\ _z_ł_-;_-* &quot;-&quot;\ _z_ł_-;_-@_-"/>
    <numFmt numFmtId="171" formatCode="_-* #,##0.00\ _z_ł_-;\-* #,##0.00\ _z_ł_-;_-* &quot;-&quot;??\ _z_ł_-;_-@_-"/>
    <numFmt numFmtId="172" formatCode="#,##0.00\ [$kn-41A]"/>
    <numFmt numFmtId="173" formatCode="_-* #,##0\ &quot;zł&quot;_-;\-* #,##0\ &quot;zł&quot;_-;_-* &quot;-&quot;\ &quot;zł&quot;_-;_-@_-"/>
    <numFmt numFmtId="174" formatCode="_-* #,##0.00\ &quot;zł&quot;_-;\-* #,##0.00\ &quot;zł&quot;_-;_-* &quot;-&quot;??\ &quot;zł&quot;_-;_-@_-"/>
    <numFmt numFmtId="175" formatCode="_ [$€]\ * #,##0.00_ ;_ [$€]\ * \-#,##0.00_ ;_ [$€]\ * &quot;-&quot;??_ ;_ @_ "/>
    <numFmt numFmtId="176" formatCode="#,##0.00&quot; kn&quot;"/>
    <numFmt numFmtId="177" formatCode="_-* #,##0.00\ _k_n_-;\-* #,##0.00\ _k_n_-;_-* \-??\ _k_n_-;_-@_-"/>
    <numFmt numFmtId="178" formatCode="0.0"/>
    <numFmt numFmtId="179" formatCode="[$€-2]\ #,##0"/>
    <numFmt numFmtId="180" formatCode="_(&quot;$&quot;* #,##0.00_);_(&quot;$&quot;* \(#,##0.00\);_(&quot;$&quot;* &quot;-&quot;??_);_(@_)"/>
    <numFmt numFmtId="181" formatCode="#,##0.00\ _k_n"/>
  </numFmts>
  <fonts count="146">
    <font>
      <sz val="11"/>
      <color theme="1"/>
      <name val="Calibri"/>
      <family val="2"/>
      <charset val="238"/>
      <scheme val="minor"/>
    </font>
    <font>
      <sz val="11"/>
      <name val="Arial Narrow"/>
      <family val="2"/>
      <charset val="238"/>
    </font>
    <font>
      <sz val="11"/>
      <color theme="1"/>
      <name val="Calibri"/>
      <family val="2"/>
      <charset val="238"/>
      <scheme val="minor"/>
    </font>
    <font>
      <sz val="11"/>
      <color theme="1"/>
      <name val="Calibri"/>
      <family val="2"/>
      <scheme val="minor"/>
    </font>
    <font>
      <sz val="8"/>
      <name val="Arial Narrow"/>
      <family val="2"/>
      <charset val="238"/>
    </font>
    <font>
      <sz val="10"/>
      <name val="Arial Narrow"/>
      <family val="2"/>
      <charset val="238"/>
    </font>
    <font>
      <sz val="10"/>
      <name val="Arial"/>
      <family val="2"/>
      <charset val="238"/>
    </font>
    <font>
      <sz val="11"/>
      <color indexed="8"/>
      <name val="Arial Narrow"/>
      <family val="2"/>
      <charset val="238"/>
    </font>
    <font>
      <b/>
      <sz val="14"/>
      <color indexed="8"/>
      <name val="Arial Narrow"/>
      <family val="2"/>
      <charset val="238"/>
    </font>
    <font>
      <b/>
      <sz val="12"/>
      <color indexed="8"/>
      <name val="Arial Narrow"/>
      <family val="2"/>
      <charset val="238"/>
    </font>
    <font>
      <b/>
      <sz val="11"/>
      <color indexed="8"/>
      <name val="Arial Narrow"/>
      <family val="2"/>
      <charset val="238"/>
    </font>
    <font>
      <sz val="11"/>
      <name val="Arial"/>
      <family val="2"/>
    </font>
    <font>
      <sz val="12"/>
      <name val="Tms Rmn"/>
    </font>
    <font>
      <sz val="10"/>
      <name val="Arial"/>
      <family val="2"/>
    </font>
    <font>
      <sz val="10"/>
      <color theme="1"/>
      <name val="Arial"/>
      <family val="2"/>
      <charset val="238"/>
    </font>
    <font>
      <sz val="11"/>
      <name val="Times New Roman CE"/>
      <charset val="238"/>
    </font>
    <font>
      <sz val="12"/>
      <name val="HRHelvetica"/>
    </font>
    <font>
      <sz val="10"/>
      <color indexed="18"/>
      <name val="CRO_Swiss-Italic"/>
    </font>
    <font>
      <b/>
      <sz val="9"/>
      <name val="Tahoma"/>
      <family val="2"/>
    </font>
    <font>
      <sz val="11"/>
      <name val="Arial Narrow"/>
      <family val="2"/>
    </font>
    <font>
      <sz val="10"/>
      <name val="Helv"/>
      <charset val="238"/>
    </font>
    <font>
      <b/>
      <sz val="14"/>
      <name val="Arial"/>
      <family val="2"/>
      <charset val="238"/>
    </font>
    <font>
      <b/>
      <sz val="11"/>
      <name val="Arial Narrow"/>
      <family val="2"/>
      <charset val="238"/>
    </font>
    <font>
      <sz val="11"/>
      <name val="Arial"/>
      <family val="2"/>
      <charset val="238"/>
    </font>
    <font>
      <b/>
      <sz val="11"/>
      <name val="Arial"/>
      <family val="2"/>
      <charset val="238"/>
    </font>
    <font>
      <vertAlign val="superscript"/>
      <sz val="11"/>
      <name val="Arial Narrow"/>
      <family val="2"/>
      <charset val="238"/>
    </font>
    <font>
      <sz val="11"/>
      <color indexed="10"/>
      <name val="Arial Narrow"/>
      <family val="2"/>
      <charset val="238"/>
    </font>
    <font>
      <sz val="11"/>
      <color rgb="FFFF0000"/>
      <name val="Arial Narrow"/>
      <family val="2"/>
      <charset val="238"/>
    </font>
    <font>
      <sz val="10"/>
      <name val="Arial"/>
      <family val="2"/>
    </font>
    <font>
      <sz val="10"/>
      <name val="Arial CE"/>
      <charset val="238"/>
    </font>
    <font>
      <sz val="10"/>
      <name val="Arial"/>
      <family val="2"/>
    </font>
    <font>
      <sz val="10"/>
      <name val="MS Sans Serif"/>
      <family val="2"/>
      <charset val="238"/>
    </font>
    <font>
      <sz val="10"/>
      <name val="Helv"/>
    </font>
    <font>
      <sz val="11"/>
      <color indexed="8"/>
      <name val="Calibri"/>
      <family val="2"/>
      <charset val="238"/>
    </font>
    <font>
      <sz val="11"/>
      <color indexed="9"/>
      <name val="Calibri"/>
      <family val="2"/>
      <charset val="238"/>
    </font>
    <font>
      <sz val="11"/>
      <color indexed="10"/>
      <name val="Calibri"/>
      <family val="2"/>
      <charset val="238"/>
    </font>
    <font>
      <b/>
      <sz val="11"/>
      <color indexed="52"/>
      <name val="Calibri"/>
      <family val="2"/>
      <charset val="238"/>
    </font>
    <font>
      <sz val="11"/>
      <color indexed="52"/>
      <name val="Calibri"/>
      <family val="2"/>
      <charset val="238"/>
    </font>
    <font>
      <sz val="11"/>
      <color indexed="62"/>
      <name val="Calibri"/>
      <family val="2"/>
      <charset val="238"/>
    </font>
    <font>
      <u/>
      <sz val="10"/>
      <color indexed="12"/>
      <name val="Arial CE"/>
      <charset val="238"/>
    </font>
    <font>
      <sz val="11"/>
      <color indexed="20"/>
      <name val="Calibri"/>
      <family val="2"/>
      <charset val="238"/>
    </font>
    <font>
      <sz val="10"/>
      <name val="Times New Roman CE"/>
      <charset val="238"/>
    </font>
    <font>
      <sz val="10"/>
      <name val="Times New Roman CE"/>
      <family val="1"/>
      <charset val="238"/>
    </font>
    <font>
      <sz val="12"/>
      <name val="Times New Roman CE"/>
      <charset val="238"/>
    </font>
    <font>
      <sz val="12"/>
      <name val="Times New Roman CE"/>
      <family val="1"/>
      <charset val="238"/>
    </font>
    <font>
      <sz val="11"/>
      <color indexed="60"/>
      <name val="Calibri"/>
      <family val="2"/>
      <charset val="238"/>
    </font>
    <font>
      <sz val="10"/>
      <name val="MS Sans Serif"/>
      <family val="2"/>
    </font>
    <font>
      <sz val="10"/>
      <name val="Arial PL"/>
      <charset val="238"/>
    </font>
    <font>
      <u/>
      <sz val="10"/>
      <color indexed="36"/>
      <name val="Arial CE"/>
      <charset val="238"/>
    </font>
    <font>
      <sz val="11"/>
      <color indexed="17"/>
      <name val="Calibri"/>
      <family val="2"/>
      <charset val="238"/>
    </font>
    <font>
      <b/>
      <sz val="11"/>
      <color indexed="63"/>
      <name val="Calibri"/>
      <family val="2"/>
      <charset val="238"/>
    </font>
    <font>
      <sz val="10"/>
      <color indexed="8"/>
      <name val="Arial CE"/>
      <charset val="238"/>
    </font>
    <font>
      <i/>
      <sz val="11"/>
      <color indexed="23"/>
      <name val="Calibri"/>
      <family val="2"/>
      <charset val="238"/>
    </font>
    <font>
      <b/>
      <sz val="18"/>
      <color indexed="56"/>
      <name val="Cambria"/>
      <family val="1"/>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color indexed="21"/>
      <name val="CRO_Swiss-Italic"/>
    </font>
    <font>
      <sz val="10"/>
      <color indexed="17"/>
      <name val="CRO_Swiss-Italic"/>
    </font>
    <font>
      <sz val="9"/>
      <name val="Arial Narrow"/>
      <family val="2"/>
      <charset val="238"/>
    </font>
    <font>
      <sz val="16"/>
      <color indexed="8"/>
      <name val="Arial Narrow"/>
      <family val="2"/>
      <charset val="238"/>
    </font>
    <font>
      <b/>
      <sz val="16"/>
      <color indexed="8"/>
      <name val="Arial Narrow"/>
      <family val="2"/>
    </font>
    <font>
      <b/>
      <sz val="11"/>
      <name val="Arial Narrow"/>
      <family val="2"/>
    </font>
    <font>
      <b/>
      <sz val="12"/>
      <name val="Arial Narrow"/>
      <family val="2"/>
      <charset val="238"/>
    </font>
    <font>
      <b/>
      <sz val="11"/>
      <color theme="1"/>
      <name val="Calibri"/>
      <family val="2"/>
      <charset val="238"/>
      <scheme val="minor"/>
    </font>
    <font>
      <b/>
      <sz val="14"/>
      <name val="Arial Narrow"/>
      <family val="2"/>
      <charset val="238"/>
    </font>
    <font>
      <sz val="14"/>
      <color theme="1"/>
      <name val="Arial Narrow"/>
      <family val="2"/>
      <charset val="238"/>
    </font>
    <font>
      <sz val="11"/>
      <color theme="1"/>
      <name val="Arial Narrow"/>
      <family val="2"/>
    </font>
    <font>
      <vertAlign val="superscript"/>
      <sz val="11"/>
      <name val="Arial Narrow"/>
      <family val="2"/>
    </font>
    <font>
      <sz val="10"/>
      <color indexed="10"/>
      <name val="Arial"/>
      <family val="2"/>
      <charset val="238"/>
    </font>
    <font>
      <sz val="12"/>
      <name val="Arial Narrow"/>
      <family val="2"/>
      <charset val="238"/>
    </font>
    <font>
      <sz val="12"/>
      <color indexed="8"/>
      <name val="Arial Narrow"/>
      <family val="2"/>
      <charset val="238"/>
    </font>
    <font>
      <sz val="10"/>
      <color indexed="8"/>
      <name val="Arial"/>
      <family val="2"/>
      <charset val="238"/>
    </font>
    <font>
      <sz val="10"/>
      <color indexed="22"/>
      <name val="Arial"/>
      <family val="2"/>
      <charset val="238"/>
    </font>
    <font>
      <sz val="10"/>
      <color indexed="20"/>
      <name val="Arial"/>
      <family val="2"/>
      <charset val="238"/>
    </font>
    <font>
      <b/>
      <sz val="10"/>
      <color indexed="52"/>
      <name val="Arial"/>
      <family val="2"/>
      <charset val="238"/>
    </font>
    <font>
      <b/>
      <sz val="10"/>
      <color indexed="22"/>
      <name val="Arial"/>
      <family val="2"/>
      <charset val="238"/>
    </font>
    <font>
      <i/>
      <sz val="10"/>
      <color indexed="23"/>
      <name val="Arial"/>
      <family val="2"/>
      <charset val="238"/>
    </font>
    <font>
      <sz val="10"/>
      <color indexed="17"/>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2"/>
      <name val="Arial"/>
      <family val="2"/>
      <charset val="238"/>
    </font>
    <font>
      <sz val="10"/>
      <name val="Futura Bk L2"/>
      <family val="2"/>
      <charset val="238"/>
    </font>
    <font>
      <sz val="10"/>
      <color indexed="52"/>
      <name val="Arial"/>
      <family val="2"/>
      <charset val="238"/>
    </font>
    <font>
      <sz val="14"/>
      <name val="Futura Bk L2"/>
      <family val="2"/>
      <charset val="238"/>
    </font>
    <font>
      <sz val="10"/>
      <color indexed="60"/>
      <name val="Arial"/>
      <family val="2"/>
      <charset val="238"/>
    </font>
    <font>
      <sz val="10"/>
      <name val="Helv"/>
      <family val="2"/>
      <charset val="238"/>
    </font>
    <font>
      <sz val="10"/>
      <name val="Helv"/>
      <family val="2"/>
    </font>
    <font>
      <b/>
      <sz val="10"/>
      <color indexed="63"/>
      <name val="Arial"/>
      <family val="2"/>
      <charset val="238"/>
    </font>
    <font>
      <b/>
      <sz val="12"/>
      <name val="Futura Bk L2"/>
      <family val="2"/>
      <charset val="238"/>
    </font>
    <font>
      <sz val="10"/>
      <name val="Arial CE"/>
      <family val="2"/>
      <charset val="238"/>
    </font>
    <font>
      <b/>
      <sz val="10"/>
      <color indexed="8"/>
      <name val="Arial"/>
      <family val="2"/>
      <charset val="238"/>
    </font>
    <font>
      <sz val="10"/>
      <name val="Tms Rmn"/>
      <charset val="238"/>
    </font>
    <font>
      <sz val="11"/>
      <color theme="1"/>
      <name val="Arial"/>
      <family val="2"/>
    </font>
    <font>
      <b/>
      <sz val="14"/>
      <color indexed="8"/>
      <name val="Arial Narrow"/>
      <family val="2"/>
    </font>
    <font>
      <b/>
      <sz val="14"/>
      <color theme="1"/>
      <name val="Arial Narrow"/>
      <family val="2"/>
    </font>
    <font>
      <sz val="10"/>
      <name val="Arial"/>
      <family val="2"/>
    </font>
    <font>
      <sz val="11"/>
      <color rgb="FFFF0000"/>
      <name val="Arial Narrow"/>
      <family val="2"/>
    </font>
    <font>
      <sz val="11"/>
      <color rgb="FFFF0000"/>
      <name val="Calibri"/>
      <family val="2"/>
      <charset val="238"/>
      <scheme val="minor"/>
    </font>
    <font>
      <sz val="11"/>
      <color theme="1"/>
      <name val="Arial Narrow"/>
      <family val="2"/>
      <charset val="238"/>
    </font>
    <font>
      <i/>
      <sz val="11"/>
      <color rgb="FF7F7F7F"/>
      <name val="Calibri"/>
      <family val="2"/>
      <charset val="238"/>
      <scheme val="minor"/>
    </font>
    <font>
      <sz val="12"/>
      <name val="Arial"/>
      <family val="2"/>
    </font>
    <font>
      <b/>
      <sz val="12"/>
      <name val="Arial"/>
      <family val="2"/>
    </font>
    <font>
      <sz val="11"/>
      <name val="Calibri"/>
      <family val="2"/>
      <charset val="238"/>
      <scheme val="minor"/>
    </font>
    <font>
      <i/>
      <sz val="11"/>
      <color rgb="FF7F7F7F"/>
      <name val="Calibri"/>
      <family val="2"/>
      <charset val="238"/>
    </font>
    <font>
      <b/>
      <sz val="10"/>
      <name val="Arial Narrow"/>
      <family val="2"/>
      <charset val="238"/>
    </font>
    <font>
      <u/>
      <sz val="11"/>
      <name val="Arial Narrow"/>
      <family val="2"/>
    </font>
    <font>
      <sz val="10"/>
      <color rgb="FF000000"/>
      <name val="Arial Narrow"/>
      <family val="2"/>
      <charset val="238"/>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2"/>
      <name val="Times New Roman CE"/>
      <family val="1"/>
    </font>
    <font>
      <sz val="11"/>
      <color indexed="60"/>
      <name val="Calibri"/>
      <family val="2"/>
    </font>
    <font>
      <sz val="11"/>
      <name val="Arial"/>
      <family val="1"/>
    </font>
    <font>
      <sz val="10"/>
      <color indexed="8"/>
      <name val="Arial"/>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2"/>
      <color theme="1"/>
      <name val="Arial"/>
      <family val="2"/>
    </font>
    <font>
      <b/>
      <sz val="12"/>
      <color theme="1"/>
      <name val="Arial"/>
      <family val="2"/>
    </font>
    <font>
      <b/>
      <sz val="20"/>
      <color theme="1"/>
      <name val="Arial"/>
      <family val="2"/>
    </font>
    <font>
      <b/>
      <sz val="28"/>
      <color theme="1"/>
      <name val="Arial"/>
      <family val="2"/>
    </font>
    <font>
      <sz val="14"/>
      <color theme="1"/>
      <name val="Arial"/>
      <family val="2"/>
    </font>
    <font>
      <sz val="18"/>
      <color theme="1"/>
      <name val="Arial"/>
      <family val="2"/>
    </font>
    <font>
      <sz val="12"/>
      <color rgb="FFFF0000"/>
      <name val="Arial"/>
      <family val="2"/>
    </font>
    <font>
      <b/>
      <sz val="12"/>
      <color rgb="FFFF0000"/>
      <name val="Arial"/>
      <family val="2"/>
    </font>
    <font>
      <sz val="11"/>
      <name val="Symbol"/>
      <family val="2"/>
      <charset val="238"/>
    </font>
    <font>
      <b/>
      <sz val="10"/>
      <name val="Arial"/>
      <family val="2"/>
      <charset val="238"/>
    </font>
    <font>
      <b/>
      <sz val="10"/>
      <color theme="1"/>
      <name val="Arial"/>
      <family val="2"/>
      <charset val="238"/>
    </font>
    <font>
      <sz val="10"/>
      <color rgb="FF000000"/>
      <name val="Arial"/>
      <family val="2"/>
      <charset val="238"/>
    </font>
    <font>
      <b/>
      <sz val="11"/>
      <color theme="1"/>
      <name val="Arial Narrow"/>
      <family val="2"/>
      <charset val="238"/>
    </font>
    <font>
      <b/>
      <sz val="12"/>
      <name val="Arial"/>
      <family val="2"/>
      <charset val="238"/>
    </font>
    <font>
      <b/>
      <sz val="20"/>
      <color theme="1"/>
      <name val="Arial"/>
      <family val="2"/>
      <charset val="238"/>
    </font>
    <font>
      <b/>
      <sz val="11"/>
      <color theme="1"/>
      <name val="Arial"/>
      <family val="2"/>
      <charset val="238"/>
    </font>
    <font>
      <b/>
      <sz val="11"/>
      <color indexed="8"/>
      <name val="Arial"/>
      <family val="2"/>
      <charset val="238"/>
    </font>
  </fonts>
  <fills count="2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4.9989318521683403E-2"/>
        <bgColor indexed="64"/>
      </patternFill>
    </fill>
    <fill>
      <patternFill patternType="solid">
        <fgColor theme="5" tint="0.7999816888943144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s>
  <cellStyleXfs count="1046">
    <xf numFmtId="0" fontId="0" fillId="0" borderId="0"/>
    <xf numFmtId="0" fontId="3" fillId="0" borderId="0"/>
    <xf numFmtId="165"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0" fontId="11" fillId="0" borderId="0"/>
    <xf numFmtId="0" fontId="6" fillId="0" borderId="0"/>
    <xf numFmtId="0" fontId="6" fillId="0" borderId="0"/>
    <xf numFmtId="0" fontId="12" fillId="0" borderId="0"/>
    <xf numFmtId="0" fontId="6" fillId="0" borderId="0"/>
    <xf numFmtId="0" fontId="13" fillId="0" borderId="0"/>
    <xf numFmtId="0" fontId="14" fillId="0" borderId="0">
      <alignment horizontal="justify" vertical="center" wrapText="1"/>
    </xf>
    <xf numFmtId="0" fontId="15" fillId="0" borderId="0"/>
    <xf numFmtId="0" fontId="2" fillId="0" borderId="0"/>
    <xf numFmtId="0" fontId="6" fillId="0" borderId="0" applyProtection="0"/>
    <xf numFmtId="0" fontId="6" fillId="0" borderId="0" applyProtection="0"/>
    <xf numFmtId="0" fontId="6" fillId="0" borderId="0"/>
    <xf numFmtId="0" fontId="6" fillId="0" borderId="0" applyProtection="0"/>
    <xf numFmtId="0" fontId="6" fillId="0" borderId="0" applyProtection="0"/>
    <xf numFmtId="0" fontId="14" fillId="0" borderId="0"/>
    <xf numFmtId="0" fontId="6" fillId="0" borderId="0" applyProtection="0"/>
    <xf numFmtId="0" fontId="16" fillId="0" borderId="0"/>
    <xf numFmtId="0" fontId="17" fillId="0" borderId="0">
      <alignment horizontal="justify" wrapText="1"/>
      <protection locked="0"/>
    </xf>
    <xf numFmtId="9" fontId="6" fillId="0" borderId="0" applyFont="0" applyFill="0" applyBorder="0" applyAlignment="0" applyProtection="0"/>
    <xf numFmtId="9" fontId="6" fillId="0" borderId="0" applyFont="0" applyFill="0" applyBorder="0" applyAlignment="0" applyProtection="0"/>
    <xf numFmtId="49" fontId="18" fillId="2" borderId="1" applyAlignment="0">
      <alignment horizontal="left" vertical="center"/>
    </xf>
    <xf numFmtId="0" fontId="19" fillId="0" borderId="0">
      <protection locked="0"/>
    </xf>
    <xf numFmtId="0" fontId="20" fillId="0" borderId="0"/>
    <xf numFmtId="0" fontId="11" fillId="0" borderId="0">
      <alignment horizontal="left" vertical="top" wrapText="1"/>
    </xf>
    <xf numFmtId="0" fontId="28" fillId="0" borderId="0"/>
    <xf numFmtId="0" fontId="30" fillId="0" borderId="0"/>
    <xf numFmtId="0" fontId="2" fillId="0" borderId="0"/>
    <xf numFmtId="0" fontId="31" fillId="0" borderId="0"/>
    <xf numFmtId="0" fontId="32" fillId="0" borderId="0"/>
    <xf numFmtId="0" fontId="3" fillId="0" borderId="0"/>
    <xf numFmtId="0" fontId="32" fillId="0" borderId="0"/>
    <xf numFmtId="0" fontId="6" fillId="0" borderId="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6" fillId="0" borderId="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21" borderId="0" applyNumberFormat="0" applyBorder="0" applyAlignment="0" applyProtection="0"/>
    <xf numFmtId="0" fontId="35" fillId="0" borderId="0" applyNumberFormat="0" applyFill="0" applyBorder="0" applyAlignment="0" applyProtection="0"/>
    <xf numFmtId="0" fontId="36" fillId="22" borderId="14" applyNumberFormat="0" applyAlignment="0" applyProtection="0"/>
    <xf numFmtId="0" fontId="37" fillId="0" borderId="15" applyNumberFormat="0" applyFill="0" applyAlignment="0" applyProtection="0"/>
    <xf numFmtId="0" fontId="33" fillId="0" borderId="0">
      <alignment horizontal="center" vertical="center"/>
    </xf>
    <xf numFmtId="0" fontId="33" fillId="0" borderId="0">
      <alignment horizontal="left" vertical="top" wrapText="1"/>
    </xf>
    <xf numFmtId="165" fontId="30" fillId="0" borderId="0" applyFont="0" applyFill="0" applyBorder="0" applyAlignment="0" applyProtection="0"/>
    <xf numFmtId="165" fontId="6" fillId="0" borderId="0" applyFont="0" applyFill="0" applyBorder="0" applyAlignment="0" applyProtection="0"/>
    <xf numFmtId="0" fontId="6" fillId="23" borderId="16" applyNumberFormat="0" applyFont="0" applyAlignment="0" applyProtection="0"/>
    <xf numFmtId="44" fontId="6" fillId="0" borderId="0" applyFont="0" applyFill="0" applyBorder="0" applyAlignment="0" applyProtection="0"/>
    <xf numFmtId="169" fontId="29"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0" fontId="38" fillId="9" borderId="14" applyNumberFormat="0" applyAlignment="0" applyProtection="0"/>
    <xf numFmtId="0" fontId="39" fillId="0" borderId="0" applyNumberFormat="0" applyFill="0" applyBorder="0" applyAlignment="0" applyProtection="0">
      <alignment vertical="top"/>
      <protection locked="0"/>
    </xf>
    <xf numFmtId="0" fontId="40" fillId="5" borderId="0" applyNumberFormat="0" applyBorder="0" applyAlignment="0" applyProtection="0"/>
    <xf numFmtId="0" fontId="41" fillId="0" borderId="0">
      <alignment horizontal="right" vertical="top"/>
    </xf>
    <xf numFmtId="0" fontId="42" fillId="0" borderId="0">
      <alignment horizontal="right" vertical="top"/>
    </xf>
    <xf numFmtId="0" fontId="43" fillId="0" borderId="0">
      <alignment horizontal="justify" vertical="top" wrapText="1"/>
    </xf>
    <xf numFmtId="0" fontId="44" fillId="0" borderId="0">
      <alignment horizontal="justify" vertical="top" wrapText="1"/>
    </xf>
    <xf numFmtId="0" fontId="42" fillId="0" borderId="0">
      <alignment horizontal="left"/>
    </xf>
    <xf numFmtId="4" fontId="44" fillId="0" borderId="0">
      <alignment horizontal="right"/>
    </xf>
    <xf numFmtId="0" fontId="43" fillId="0" borderId="0">
      <alignment horizontal="right"/>
    </xf>
    <xf numFmtId="0" fontId="44" fillId="0" borderId="0">
      <alignment horizontal="right"/>
    </xf>
    <xf numFmtId="4" fontId="43" fillId="0" borderId="0">
      <alignment horizontal="right" wrapText="1"/>
    </xf>
    <xf numFmtId="0" fontId="43" fillId="0" borderId="0">
      <alignment horizontal="right"/>
    </xf>
    <xf numFmtId="41"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0" fontId="45" fillId="24" borderId="0" applyNumberFormat="0" applyBorder="0" applyAlignment="0" applyProtection="0"/>
    <xf numFmtId="0" fontId="6" fillId="0" borderId="0"/>
    <xf numFmtId="0" fontId="6" fillId="0" borderId="0"/>
    <xf numFmtId="0" fontId="6" fillId="0" borderId="0">
      <alignment vertical="center"/>
    </xf>
    <xf numFmtId="0" fontId="6" fillId="0" borderId="0"/>
    <xf numFmtId="0" fontId="6" fillId="0" borderId="0"/>
    <xf numFmtId="0" fontId="2" fillId="0" borderId="0"/>
    <xf numFmtId="0" fontId="31" fillId="0" borderId="0"/>
    <xf numFmtId="0" fontId="46" fillId="0" borderId="0"/>
    <xf numFmtId="0" fontId="6" fillId="0" borderId="0"/>
    <xf numFmtId="172" fontId="6" fillId="0" borderId="0"/>
    <xf numFmtId="0" fontId="6" fillId="0" borderId="0"/>
    <xf numFmtId="0" fontId="2" fillId="0" borderId="0"/>
    <xf numFmtId="0" fontId="13" fillId="0" borderId="0"/>
    <xf numFmtId="0" fontId="29" fillId="0" borderId="0"/>
    <xf numFmtId="0" fontId="31" fillId="0" borderId="0"/>
    <xf numFmtId="0" fontId="2" fillId="0" borderId="0"/>
    <xf numFmtId="0" fontId="13" fillId="0" borderId="0"/>
    <xf numFmtId="0" fontId="6" fillId="0" borderId="0"/>
    <xf numFmtId="0" fontId="6" fillId="0" borderId="0"/>
    <xf numFmtId="0" fontId="6" fillId="0" borderId="0"/>
    <xf numFmtId="0" fontId="6" fillId="0" borderId="0"/>
    <xf numFmtId="0" fontId="6" fillId="0" borderId="0"/>
    <xf numFmtId="172" fontId="6" fillId="0" borderId="0"/>
    <xf numFmtId="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6" fillId="0" borderId="0"/>
    <xf numFmtId="0" fontId="6" fillId="0" borderId="0"/>
    <xf numFmtId="0" fontId="6" fillId="0" borderId="0"/>
    <xf numFmtId="0" fontId="6" fillId="0" borderId="0"/>
    <xf numFmtId="0" fontId="6" fillId="0" borderId="0"/>
    <xf numFmtId="0" fontId="29" fillId="0" borderId="0"/>
    <xf numFmtId="0" fontId="47" fillId="0" borderId="0"/>
    <xf numFmtId="0" fontId="48" fillId="0" borderId="0" applyNumberFormat="0" applyFill="0" applyBorder="0" applyAlignment="0" applyProtection="0">
      <alignment vertical="top"/>
      <protection locked="0"/>
    </xf>
    <xf numFmtId="0" fontId="49" fillId="6" borderId="0" applyNumberFormat="0" applyBorder="0" applyAlignment="0" applyProtection="0"/>
    <xf numFmtId="0" fontId="50" fillId="22" borderId="17" applyNumberFormat="0" applyAlignment="0" applyProtection="0"/>
    <xf numFmtId="0" fontId="51" fillId="0" borderId="0"/>
    <xf numFmtId="0" fontId="32" fillId="0" borderId="0"/>
    <xf numFmtId="0" fontId="52" fillId="0" borderId="0" applyNumberFormat="0" applyFill="0" applyBorder="0" applyAlignment="0" applyProtection="0"/>
    <xf numFmtId="0" fontId="53" fillId="0" borderId="0" applyNumberFormat="0" applyFill="0" applyBorder="0" applyAlignment="0" applyProtection="0"/>
    <xf numFmtId="0" fontId="54" fillId="0" borderId="18"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56" fillId="0" borderId="0" applyNumberFormat="0" applyFill="0" applyBorder="0" applyAlignment="0" applyProtection="0"/>
    <xf numFmtId="0" fontId="57" fillId="0" borderId="21" applyNumberFormat="0" applyFill="0" applyAlignment="0" applyProtection="0"/>
    <xf numFmtId="0" fontId="58" fillId="25" borderId="22" applyNumberFormat="0" applyAlignment="0" applyProtection="0"/>
    <xf numFmtId="173" fontId="29" fillId="0" borderId="0" applyFont="0" applyFill="0" applyBorder="0" applyAlignment="0" applyProtection="0"/>
    <xf numFmtId="174" fontId="29" fillId="0" borderId="0" applyFont="0" applyFill="0" applyBorder="0" applyAlignment="0" applyProtection="0"/>
    <xf numFmtId="0" fontId="59" fillId="0" borderId="23">
      <alignment horizontal="right" vertical="top"/>
      <protection locked="0"/>
    </xf>
    <xf numFmtId="0" fontId="17" fillId="0" borderId="0" applyFont="0" applyAlignment="0">
      <alignment horizontal="center" wrapText="1"/>
      <protection locked="0"/>
    </xf>
    <xf numFmtId="0" fontId="60" fillId="0" borderId="23">
      <alignment horizontal="right"/>
      <protection locked="0"/>
    </xf>
    <xf numFmtId="0" fontId="13" fillId="0" borderId="0"/>
    <xf numFmtId="0" fontId="13" fillId="0" borderId="0"/>
    <xf numFmtId="0" fontId="33"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33"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74" fillId="4"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33"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74" fillId="5"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33"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74"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33"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33"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33"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74"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33"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33"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74" fillId="11"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33"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74" fillId="12"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33"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33" fillId="7" borderId="0" applyNumberFormat="0" applyBorder="0" applyAlignment="0" applyProtection="0"/>
    <xf numFmtId="0" fontId="33"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33"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74" fillId="10"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33"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33" fillId="13"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34"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34"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34"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34"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34"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34"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75" fillId="19" borderId="0" applyNumberFormat="0" applyBorder="0" applyAlignment="0" applyProtection="0"/>
    <xf numFmtId="0" fontId="34"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75" fillId="20" borderId="0" applyNumberFormat="0" applyBorder="0" applyAlignment="0" applyProtection="0"/>
    <xf numFmtId="0" fontId="34"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34"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40"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76" fillId="5" borderId="0" applyNumberFormat="0" applyBorder="0" applyAlignment="0" applyProtection="0"/>
    <xf numFmtId="0" fontId="36"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77" fillId="22" borderId="14" applyNumberFormat="0" applyAlignment="0" applyProtection="0"/>
    <xf numFmtId="0" fontId="36" fillId="22" borderId="14" applyNumberFormat="0" applyAlignment="0" applyProtection="0"/>
    <xf numFmtId="0" fontId="5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78" fillId="25" borderId="22" applyNumberFormat="0" applyAlignment="0" applyProtection="0"/>
    <xf numFmtId="0" fontId="58" fillId="25" borderId="22" applyNumberFormat="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175" fontId="6" fillId="0" borderId="0" applyFont="0" applyFill="0" applyBorder="0" applyAlignment="0" applyProtection="0"/>
    <xf numFmtId="0" fontId="6" fillId="0" borderId="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80" fillId="6" borderId="0" applyNumberFormat="0" applyBorder="0" applyAlignment="0" applyProtection="0"/>
    <xf numFmtId="0" fontId="54"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81" fillId="0" borderId="18" applyNumberFormat="0" applyFill="0" applyAlignment="0" applyProtection="0"/>
    <xf numFmtId="0" fontId="54" fillId="0" borderId="18" applyNumberFormat="0" applyFill="0" applyAlignment="0" applyProtection="0"/>
    <xf numFmtId="0" fontId="55"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82" fillId="0" borderId="19" applyNumberFormat="0" applyFill="0" applyAlignment="0" applyProtection="0"/>
    <xf numFmtId="0" fontId="55" fillId="0" borderId="19" applyNumberFormat="0" applyFill="0" applyAlignment="0" applyProtection="0"/>
    <xf numFmtId="0" fontId="56"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83" fillId="0" borderId="20" applyNumberFormat="0" applyFill="0" applyAlignment="0" applyProtection="0"/>
    <xf numFmtId="0" fontId="56" fillId="0" borderId="20" applyNumberFormat="0" applyFill="0" applyAlignment="0" applyProtection="0"/>
    <xf numFmtId="0" fontId="56"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38"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84" fillId="9" borderId="14" applyNumberFormat="0" applyAlignment="0" applyProtection="0"/>
    <xf numFmtId="0" fontId="38" fillId="9" borderId="14" applyNumberFormat="0" applyAlignment="0" applyProtection="0"/>
    <xf numFmtId="49" fontId="85" fillId="0" borderId="9" applyFill="0" applyProtection="0">
      <alignment horizontal="center" vertical="center"/>
      <protection locked="0"/>
    </xf>
    <xf numFmtId="0" fontId="37"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86" fillId="0" borderId="15" applyNumberFormat="0" applyFill="0" applyAlignment="0" applyProtection="0"/>
    <xf numFmtId="0" fontId="37" fillId="0" borderId="15" applyNumberFormat="0" applyFill="0" applyAlignment="0" applyProtection="0"/>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49" fontId="87" fillId="0" borderId="0" applyFill="0" applyBorder="0" applyProtection="0">
      <alignment horizontal="center" vertical="center"/>
      <protection locked="0"/>
    </xf>
    <xf numFmtId="0" fontId="45"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88" fillId="2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9" fillId="0" borderId="0">
      <protection locked="0"/>
    </xf>
    <xf numFmtId="0" fontId="89"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23" borderId="16" applyNumberFormat="0" applyFont="0" applyAlignment="0" applyProtection="0"/>
    <xf numFmtId="0" fontId="6" fillId="0" borderId="0"/>
    <xf numFmtId="0" fontId="6" fillId="0" borderId="0"/>
    <xf numFmtId="0" fontId="6" fillId="0" borderId="0"/>
    <xf numFmtId="0" fontId="6" fillId="0" borderId="0"/>
    <xf numFmtId="0" fontId="6" fillId="0" borderId="0"/>
    <xf numFmtId="0" fontId="90" fillId="0" borderId="0">
      <protection locked="0"/>
    </xf>
    <xf numFmtId="0" fontId="90" fillId="0" borderId="0">
      <protection locked="0"/>
    </xf>
    <xf numFmtId="0" fontId="16" fillId="0" borderId="0"/>
    <xf numFmtId="0" fontId="6" fillId="0" borderId="0"/>
    <xf numFmtId="0" fontId="6" fillId="0" borderId="0"/>
    <xf numFmtId="0" fontId="6" fillId="0" borderId="0"/>
    <xf numFmtId="0" fontId="6" fillId="0" borderId="0"/>
    <xf numFmtId="0" fontId="6" fillId="0" borderId="0"/>
    <xf numFmtId="0" fontId="6" fillId="0" borderId="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0" fontId="91" fillId="22" borderId="17" applyNumberFormat="0" applyAlignment="0" applyProtection="0"/>
    <xf numFmtId="49" fontId="85" fillId="0" borderId="0">
      <alignment vertical="center"/>
      <protection locked="0"/>
    </xf>
    <xf numFmtId="49" fontId="92" fillId="0" borderId="0">
      <alignment vertical="center"/>
      <protection locked="0"/>
    </xf>
    <xf numFmtId="0" fontId="93" fillId="0" borderId="0">
      <alignment horizontal="justify" vertical="top"/>
    </xf>
    <xf numFmtId="0" fontId="57"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94" fillId="0" borderId="21" applyNumberFormat="0" applyFill="0" applyAlignment="0" applyProtection="0"/>
    <xf numFmtId="0" fontId="57" fillId="0" borderId="21" applyNumberFormat="0" applyFill="0" applyAlignment="0" applyProtection="0"/>
    <xf numFmtId="0" fontId="95" fillId="0" borderId="0"/>
    <xf numFmtId="0" fontId="92" fillId="0" borderId="0" applyFill="0" applyBorder="0" applyProtection="0">
      <alignment vertical="center"/>
      <protection locked="0"/>
    </xf>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176" fontId="90" fillId="0" borderId="0" applyFill="0" applyBorder="0" applyAlignment="0">
      <protection locked="0"/>
    </xf>
    <xf numFmtId="177" fontId="90" fillId="0" borderId="0" applyFill="0" applyBorder="0" applyAlignment="0">
      <protection locked="0"/>
    </xf>
    <xf numFmtId="0" fontId="99" fillId="0" borderId="0"/>
    <xf numFmtId="0" fontId="103" fillId="0" borderId="0" applyNumberForma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89" fillId="0" borderId="0">
      <protection locked="0"/>
    </xf>
    <xf numFmtId="0" fontId="89" fillId="0" borderId="0">
      <protection locked="0"/>
    </xf>
    <xf numFmtId="0" fontId="89" fillId="0" borderId="0">
      <protection locked="0"/>
    </xf>
    <xf numFmtId="0" fontId="89" fillId="0" borderId="0">
      <protection locked="0"/>
    </xf>
    <xf numFmtId="0" fontId="107" fillId="0" borderId="0" applyBorder="0" applyProtection="0"/>
    <xf numFmtId="0" fontId="111" fillId="4" borderId="0" applyNumberFormat="0" applyBorder="0" applyAlignment="0" applyProtection="0"/>
    <xf numFmtId="0" fontId="111" fillId="5" borderId="0" applyNumberFormat="0" applyBorder="0" applyAlignment="0" applyProtection="0"/>
    <xf numFmtId="0" fontId="111" fillId="6" borderId="0" applyNumberFormat="0" applyBorder="0" applyAlignment="0" applyProtection="0"/>
    <xf numFmtId="0" fontId="111" fillId="7" borderId="0" applyNumberFormat="0" applyBorder="0" applyAlignment="0" applyProtection="0"/>
    <xf numFmtId="0" fontId="111" fillId="8" borderId="0" applyNumberFormat="0" applyBorder="0" applyAlignment="0" applyProtection="0"/>
    <xf numFmtId="0" fontId="111" fillId="9" borderId="0" applyNumberFormat="0" applyBorder="0" applyAlignment="0" applyProtection="0"/>
    <xf numFmtId="0" fontId="111" fillId="10" borderId="0" applyNumberFormat="0" applyBorder="0" applyAlignment="0" applyProtection="0"/>
    <xf numFmtId="0" fontId="111" fillId="11" borderId="0" applyNumberFormat="0" applyBorder="0" applyAlignment="0" applyProtection="0"/>
    <xf numFmtId="0" fontId="111" fillId="12" borderId="0" applyNumberFormat="0" applyBorder="0" applyAlignment="0" applyProtection="0"/>
    <xf numFmtId="0" fontId="111" fillId="7" borderId="0" applyNumberFormat="0" applyBorder="0" applyAlignment="0" applyProtection="0"/>
    <xf numFmtId="0" fontId="111" fillId="10" borderId="0" applyNumberFormat="0" applyBorder="0" applyAlignment="0" applyProtection="0"/>
    <xf numFmtId="0" fontId="111" fillId="13" borderId="0" applyNumberFormat="0" applyBorder="0" applyAlignment="0" applyProtection="0"/>
    <xf numFmtId="0" fontId="112" fillId="14" borderId="0" applyNumberFormat="0" applyBorder="0" applyAlignment="0" applyProtection="0"/>
    <xf numFmtId="0" fontId="112" fillId="11" borderId="0" applyNumberFormat="0" applyBorder="0" applyAlignment="0" applyProtection="0"/>
    <xf numFmtId="0" fontId="112" fillId="12" borderId="0" applyNumberFormat="0" applyBorder="0" applyAlignment="0" applyProtection="0"/>
    <xf numFmtId="0" fontId="112" fillId="15" borderId="0" applyNumberFormat="0" applyBorder="0" applyAlignment="0" applyProtection="0"/>
    <xf numFmtId="0" fontId="112" fillId="16" borderId="0" applyNumberFormat="0" applyBorder="0" applyAlignment="0" applyProtection="0"/>
    <xf numFmtId="0" fontId="112" fillId="17" borderId="0" applyNumberFormat="0" applyBorder="0" applyAlignment="0" applyProtection="0"/>
    <xf numFmtId="0" fontId="113" fillId="22" borderId="14" applyNumberFormat="0" applyAlignment="0" applyProtection="0"/>
    <xf numFmtId="0" fontId="114" fillId="0" borderId="15" applyNumberFormat="0" applyFill="0" applyAlignment="0" applyProtection="0"/>
    <xf numFmtId="0" fontId="115" fillId="25" borderId="22" applyNumberFormat="0" applyAlignment="0" applyProtection="0"/>
    <xf numFmtId="0" fontId="112" fillId="18" borderId="0" applyNumberFormat="0" applyBorder="0" applyAlignment="0" applyProtection="0"/>
    <xf numFmtId="0" fontId="112" fillId="19" borderId="0" applyNumberFormat="0" applyBorder="0" applyAlignment="0" applyProtection="0"/>
    <xf numFmtId="0" fontId="112" fillId="20" borderId="0" applyNumberFormat="0" applyBorder="0" applyAlignment="0" applyProtection="0"/>
    <xf numFmtId="0" fontId="112" fillId="15" borderId="0" applyNumberFormat="0" applyBorder="0" applyAlignment="0" applyProtection="0"/>
    <xf numFmtId="0" fontId="112" fillId="16" borderId="0" applyNumberFormat="0" applyBorder="0" applyAlignment="0" applyProtection="0"/>
    <xf numFmtId="0" fontId="112" fillId="21"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3" fillId="0" borderId="0"/>
    <xf numFmtId="4" fontId="116" fillId="0" borderId="0">
      <alignment horizontal="right"/>
    </xf>
    <xf numFmtId="0" fontId="117" fillId="24" borderId="0" applyNumberFormat="0" applyBorder="0" applyAlignment="0" applyProtection="0"/>
    <xf numFmtId="0" fontId="6" fillId="0" borderId="0"/>
    <xf numFmtId="0" fontId="6" fillId="0" borderId="0"/>
    <xf numFmtId="0" fontId="6"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xf numFmtId="0" fontId="6" fillId="0" borderId="0"/>
    <xf numFmtId="4" fontId="11" fillId="0" borderId="0">
      <alignment horizontal="justify"/>
    </xf>
    <xf numFmtId="179" fontId="6" fillId="0" borderId="0"/>
    <xf numFmtId="0" fontId="118" fillId="0" borderId="0"/>
    <xf numFmtId="0" fontId="6" fillId="0" borderId="0"/>
    <xf numFmtId="0" fontId="19" fillId="0" borderId="0">
      <protection locked="0"/>
    </xf>
    <xf numFmtId="0" fontId="118" fillId="0" borderId="0"/>
    <xf numFmtId="0" fontId="6" fillId="0" borderId="0"/>
    <xf numFmtId="0" fontId="13" fillId="23" borderId="16" applyNumberFormat="0" applyFont="0" applyAlignment="0" applyProtection="0"/>
    <xf numFmtId="0" fontId="119" fillId="0" borderId="0"/>
    <xf numFmtId="0" fontId="120" fillId="0" borderId="0" applyNumberFormat="0" applyFill="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0" fontId="123" fillId="0" borderId="18" applyNumberFormat="0" applyFill="0" applyAlignment="0" applyProtection="0"/>
    <xf numFmtId="0" fontId="124" fillId="0" borderId="19" applyNumberFormat="0" applyFill="0" applyAlignment="0" applyProtection="0"/>
    <xf numFmtId="0" fontId="125" fillId="0" borderId="20" applyNumberFormat="0" applyFill="0" applyAlignment="0" applyProtection="0"/>
    <xf numFmtId="0" fontId="125" fillId="0" borderId="0" applyNumberFormat="0" applyFill="0" applyBorder="0" applyAlignment="0" applyProtection="0"/>
    <xf numFmtId="0" fontId="126" fillId="0" borderId="21" applyNumberFormat="0" applyFill="0" applyAlignment="0" applyProtection="0"/>
    <xf numFmtId="0" fontId="127" fillId="5" borderId="0" applyNumberFormat="0" applyBorder="0" applyAlignment="0" applyProtection="0"/>
    <xf numFmtId="0" fontId="128" fillId="6" borderId="0" applyNumberFormat="0" applyBorder="0" applyAlignment="0" applyProtection="0"/>
    <xf numFmtId="180" fontId="13" fillId="0" borderId="0" applyFont="0" applyFill="0" applyBorder="0" applyAlignment="0" applyProtection="0"/>
    <xf numFmtId="165" fontId="2" fillId="0" borderId="0" applyFont="0" applyFill="0" applyBorder="0" applyAlignment="0" applyProtection="0"/>
    <xf numFmtId="0" fontId="29" fillId="0" borderId="0"/>
    <xf numFmtId="0" fontId="6" fillId="0" borderId="0"/>
    <xf numFmtId="0" fontId="52" fillId="0" borderId="0" applyNumberFormat="0" applyFill="0" applyBorder="0" applyAlignment="0" applyProtection="0"/>
    <xf numFmtId="177" fontId="90" fillId="0" borderId="0" applyFill="0" applyBorder="0" applyAlignment="0">
      <protection locked="0"/>
    </xf>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164" fontId="13" fillId="0" borderId="0" applyFont="0" applyFill="0" applyBorder="0" applyAlignment="0" applyProtection="0"/>
    <xf numFmtId="0" fontId="6" fillId="0" borderId="0"/>
    <xf numFmtId="0" fontId="13"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590">
    <xf numFmtId="0" fontId="0" fillId="0" borderId="0" xfId="0"/>
    <xf numFmtId="0" fontId="1" fillId="0" borderId="0"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wrapText="1"/>
    </xf>
    <xf numFmtId="0" fontId="1" fillId="0" borderId="0" xfId="1" applyFont="1" applyAlignment="1" applyProtection="1">
      <alignment horizontal="left" vertical="top"/>
    </xf>
    <xf numFmtId="0" fontId="1" fillId="0" borderId="0" xfId="1" applyFont="1" applyFill="1" applyBorder="1" applyAlignment="1" applyProtection="1">
      <alignment horizontal="justify" vertical="top" wrapText="1"/>
    </xf>
    <xf numFmtId="0" fontId="1" fillId="0" borderId="0" xfId="26" applyFont="1" applyFill="1" applyBorder="1" applyAlignment="1" applyProtection="1">
      <alignment horizontal="justify" vertical="top" wrapText="1"/>
    </xf>
    <xf numFmtId="0" fontId="1" fillId="0" borderId="0" xfId="1" applyNumberFormat="1" applyFont="1" applyBorder="1" applyAlignment="1" applyProtection="1">
      <alignment horizontal="justify" vertical="top"/>
    </xf>
    <xf numFmtId="2" fontId="7" fillId="0" borderId="0" xfId="1" applyNumberFormat="1" applyFont="1" applyAlignment="1" applyProtection="1">
      <alignment horizontal="left" vertical="top" wrapText="1"/>
    </xf>
    <xf numFmtId="0" fontId="1" fillId="0" borderId="0" xfId="1" applyNumberFormat="1" applyFont="1" applyBorder="1" applyAlignment="1" applyProtection="1">
      <alignment horizontal="justify" vertical="top" wrapText="1"/>
    </xf>
    <xf numFmtId="49" fontId="1" fillId="0" borderId="0" xfId="1" applyNumberFormat="1" applyFont="1" applyBorder="1" applyAlignment="1" applyProtection="1">
      <alignment vertical="top"/>
    </xf>
    <xf numFmtId="0" fontId="1" fillId="0" borderId="0" xfId="1" applyFont="1" applyBorder="1" applyAlignment="1" applyProtection="1"/>
    <xf numFmtId="0" fontId="1" fillId="0" borderId="0" xfId="1" applyNumberFormat="1" applyFont="1" applyFill="1" applyBorder="1" applyAlignment="1" applyProtection="1">
      <alignment horizontal="justify" vertical="top"/>
    </xf>
    <xf numFmtId="49" fontId="1" fillId="0" borderId="0" xfId="1" applyNumberFormat="1" applyFont="1" applyFill="1" applyBorder="1" applyAlignment="1" applyProtection="1">
      <alignment vertical="top"/>
    </xf>
    <xf numFmtId="0" fontId="26" fillId="0" borderId="0" xfId="1" applyFont="1" applyFill="1" applyBorder="1" applyAlignment="1" applyProtection="1"/>
    <xf numFmtId="4" fontId="7" fillId="0" borderId="0" xfId="1" applyNumberFormat="1" applyFont="1" applyAlignment="1" applyProtection="1">
      <alignment horizontal="right"/>
    </xf>
    <xf numFmtId="0" fontId="22" fillId="0" borderId="0" xfId="26" applyFont="1" applyFill="1" applyBorder="1" applyAlignment="1" applyProtection="1">
      <alignment horizontal="center" vertical="center" wrapText="1"/>
    </xf>
    <xf numFmtId="0" fontId="21" fillId="0" borderId="0" xfId="1" applyFont="1" applyFill="1" applyBorder="1" applyAlignment="1" applyProtection="1">
      <alignment horizontal="left" vertical="center" wrapText="1"/>
    </xf>
    <xf numFmtId="0" fontId="61" fillId="26" borderId="9" xfId="1" applyFont="1" applyFill="1" applyBorder="1" applyAlignment="1" applyProtection="1">
      <alignment horizontal="center" vertical="center"/>
    </xf>
    <xf numFmtId="0" fontId="61" fillId="26" borderId="9" xfId="1" applyFont="1" applyFill="1" applyBorder="1" applyAlignment="1" applyProtection="1">
      <alignment horizontal="center" vertical="center" wrapText="1"/>
    </xf>
    <xf numFmtId="4" fontId="61" fillId="26" borderId="9" xfId="1" applyNumberFormat="1" applyFont="1" applyFill="1" applyBorder="1" applyAlignment="1" applyProtection="1">
      <alignment horizontal="center" vertical="center" wrapText="1"/>
    </xf>
    <xf numFmtId="4" fontId="0" fillId="0" borderId="0" xfId="0" applyNumberFormat="1" applyAlignment="1">
      <alignment horizontal="right"/>
    </xf>
    <xf numFmtId="4" fontId="5" fillId="0" borderId="0" xfId="1" applyNumberFormat="1" applyFont="1" applyBorder="1" applyAlignment="1" applyProtection="1">
      <alignment horizontal="left" vertical="center"/>
    </xf>
    <xf numFmtId="3" fontId="1" fillId="0" borderId="0" xfId="1" applyNumberFormat="1" applyFont="1" applyBorder="1" applyAlignment="1" applyProtection="1">
      <alignment vertical="center" wrapText="1"/>
    </xf>
    <xf numFmtId="0" fontId="22" fillId="0" borderId="10" xfId="26" applyFont="1" applyFill="1" applyBorder="1" applyAlignment="1" applyProtection="1">
      <alignment horizontal="center" vertical="center" wrapText="1"/>
    </xf>
    <xf numFmtId="0" fontId="1" fillId="0" borderId="0" xfId="0" applyNumberFormat="1" applyFont="1" applyBorder="1" applyAlignment="1" applyProtection="1">
      <alignment horizontal="justify" vertical="top"/>
    </xf>
    <xf numFmtId="0" fontId="1" fillId="0" borderId="24" xfId="1" applyFont="1" applyBorder="1" applyAlignment="1" applyProtection="1"/>
    <xf numFmtId="0" fontId="1" fillId="0" borderId="0" xfId="1" applyFont="1" applyFill="1" applyBorder="1" applyAlignment="1" applyProtection="1"/>
    <xf numFmtId="0" fontId="1" fillId="0" borderId="24" xfId="1" applyFont="1" applyFill="1" applyBorder="1" applyAlignment="1" applyProtection="1"/>
    <xf numFmtId="0" fontId="1" fillId="0" borderId="0" xfId="26" applyFont="1" applyBorder="1" applyAlignment="1" applyProtection="1">
      <alignment horizontal="justify" vertical="top" wrapText="1"/>
    </xf>
    <xf numFmtId="4" fontId="1" fillId="0" borderId="0" xfId="1" applyNumberFormat="1" applyFont="1" applyBorder="1" applyAlignment="1" applyProtection="1">
      <alignment horizontal="right"/>
    </xf>
    <xf numFmtId="0" fontId="1" fillId="0" borderId="0" xfId="1" applyFont="1" applyAlignment="1" applyProtection="1">
      <alignment horizontal="justify"/>
    </xf>
    <xf numFmtId="0" fontId="1" fillId="0" borderId="0" xfId="1" applyFont="1" applyAlignment="1" applyProtection="1">
      <alignment horizontal="right"/>
    </xf>
    <xf numFmtId="4" fontId="1" fillId="0" borderId="0" xfId="1" applyNumberFormat="1" applyFont="1" applyAlignment="1" applyProtection="1">
      <alignment horizontal="right"/>
    </xf>
    <xf numFmtId="0" fontId="1" fillId="0" borderId="0" xfId="1" applyFont="1" applyFill="1" applyBorder="1" applyAlignment="1" applyProtection="1">
      <alignment horizontal="justify" vertical="center"/>
    </xf>
    <xf numFmtId="0" fontId="22" fillId="0" borderId="12" xfId="26" applyFont="1" applyFill="1" applyBorder="1" applyAlignment="1" applyProtection="1">
      <alignment horizontal="justify" vertical="center" wrapText="1"/>
    </xf>
    <xf numFmtId="0" fontId="1" fillId="0" borderId="0" xfId="26" applyFont="1" applyFill="1" applyBorder="1" applyAlignment="1" applyProtection="1">
      <alignment horizontal="justify" vertical="center" wrapText="1"/>
    </xf>
    <xf numFmtId="0" fontId="7" fillId="0" borderId="0" xfId="1" applyFont="1" applyAlignment="1" applyProtection="1">
      <alignment horizontal="justify" vertical="top" wrapText="1"/>
    </xf>
    <xf numFmtId="0" fontId="1" fillId="0" borderId="0" xfId="1" applyFont="1" applyBorder="1" applyAlignment="1" applyProtection="1">
      <alignment horizontal="justify" vertical="top" wrapText="1"/>
    </xf>
    <xf numFmtId="0" fontId="26" fillId="0" borderId="0" xfId="1" applyFont="1" applyFill="1" applyBorder="1" applyAlignment="1" applyProtection="1">
      <alignment horizontal="justify" vertical="top" wrapText="1"/>
    </xf>
    <xf numFmtId="0" fontId="1" fillId="0" borderId="0" xfId="26" applyFont="1" applyBorder="1" applyAlignment="1" applyProtection="1">
      <alignment horizontal="justify" vertical="center" wrapText="1"/>
    </xf>
    <xf numFmtId="0" fontId="22" fillId="0" borderId="0" xfId="26" applyFont="1" applyFill="1" applyBorder="1" applyAlignment="1" applyProtection="1">
      <alignment horizontal="justify" vertical="center" wrapText="1"/>
    </xf>
    <xf numFmtId="0" fontId="22" fillId="0" borderId="0" xfId="1" applyFont="1" applyFill="1" applyBorder="1" applyAlignment="1" applyProtection="1">
      <alignment horizontal="justify" vertical="center" wrapText="1"/>
    </xf>
    <xf numFmtId="0" fontId="1" fillId="0" borderId="0" xfId="1" applyFont="1" applyFill="1" applyBorder="1" applyAlignment="1" applyProtection="1">
      <alignment horizontal="right" wrapText="1"/>
    </xf>
    <xf numFmtId="0" fontId="1" fillId="0" borderId="0" xfId="1" applyFont="1" applyBorder="1" applyAlignment="1" applyProtection="1">
      <alignment horizontal="right"/>
    </xf>
    <xf numFmtId="0" fontId="1" fillId="0" borderId="0" xfId="1" applyNumberFormat="1" applyFont="1" applyBorder="1" applyAlignment="1" applyProtection="1">
      <alignment horizontal="right"/>
    </xf>
    <xf numFmtId="0" fontId="1" fillId="0" borderId="0" xfId="1" applyNumberFormat="1" applyFont="1" applyFill="1" applyBorder="1" applyAlignment="1" applyProtection="1">
      <alignment horizontal="right"/>
    </xf>
    <xf numFmtId="0" fontId="26" fillId="0" borderId="0" xfId="1" applyFont="1" applyFill="1" applyBorder="1" applyAlignment="1" applyProtection="1">
      <alignment horizontal="right"/>
    </xf>
    <xf numFmtId="0" fontId="22" fillId="0" borderId="0" xfId="1" applyFont="1" applyFill="1" applyBorder="1" applyAlignment="1" applyProtection="1">
      <alignment horizontal="right" wrapText="1"/>
    </xf>
    <xf numFmtId="4" fontId="1" fillId="0" borderId="0" xfId="1" applyNumberFormat="1" applyFont="1" applyFill="1" applyBorder="1" applyAlignment="1" applyProtection="1">
      <alignment horizontal="right" wrapText="1"/>
    </xf>
    <xf numFmtId="4" fontId="7" fillId="0" borderId="0" xfId="1" applyNumberFormat="1" applyFont="1" applyBorder="1" applyAlignment="1" applyProtection="1">
      <alignment horizontal="right"/>
    </xf>
    <xf numFmtId="4" fontId="7" fillId="0" borderId="0" xfId="1" applyNumberFormat="1" applyFont="1" applyAlignment="1" applyProtection="1">
      <alignment horizontal="right" wrapText="1"/>
    </xf>
    <xf numFmtId="4" fontId="7" fillId="0" borderId="0" xfId="1" applyNumberFormat="1" applyFont="1" applyFill="1" applyAlignment="1" applyProtection="1">
      <alignment horizontal="right"/>
    </xf>
    <xf numFmtId="4" fontId="1" fillId="0" borderId="0" xfId="1" applyNumberFormat="1" applyFont="1" applyFill="1" applyBorder="1" applyAlignment="1" applyProtection="1">
      <alignment horizontal="right"/>
    </xf>
    <xf numFmtId="4" fontId="26" fillId="0" borderId="0" xfId="1" applyNumberFormat="1" applyFont="1" applyFill="1" applyBorder="1" applyAlignment="1" applyProtection="1">
      <alignment horizontal="right"/>
    </xf>
    <xf numFmtId="4" fontId="1" fillId="0" borderId="0" xfId="0" applyNumberFormat="1" applyFont="1" applyFill="1" applyBorder="1" applyAlignment="1" applyProtection="1">
      <alignment horizontal="right"/>
    </xf>
    <xf numFmtId="4" fontId="7" fillId="0" borderId="0" xfId="0" applyNumberFormat="1" applyFont="1" applyBorder="1" applyAlignment="1" applyProtection="1">
      <alignment horizontal="right"/>
    </xf>
    <xf numFmtId="4" fontId="22" fillId="0" borderId="0" xfId="1" applyNumberFormat="1" applyFont="1" applyFill="1" applyBorder="1" applyAlignment="1" applyProtection="1">
      <alignment horizontal="right" wrapText="1"/>
    </xf>
    <xf numFmtId="4" fontId="1" fillId="0" borderId="0" xfId="0" applyNumberFormat="1" applyFont="1" applyBorder="1" applyAlignment="1" applyProtection="1">
      <alignment horizontal="right"/>
    </xf>
    <xf numFmtId="4" fontId="22" fillId="0" borderId="0" xfId="1" applyNumberFormat="1" applyFont="1" applyFill="1" applyBorder="1" applyAlignment="1" applyProtection="1">
      <alignment horizontal="right"/>
    </xf>
    <xf numFmtId="4" fontId="7" fillId="0" borderId="0" xfId="1" applyNumberFormat="1" applyFont="1" applyFill="1" applyBorder="1" applyAlignment="1" applyProtection="1">
      <alignment horizontal="right"/>
    </xf>
    <xf numFmtId="0" fontId="0" fillId="0" borderId="0" xfId="0" applyProtection="1"/>
    <xf numFmtId="0" fontId="9" fillId="0" borderId="0" xfId="1" applyFont="1" applyFill="1" applyBorder="1" applyAlignment="1" applyProtection="1">
      <alignment horizontal="center"/>
    </xf>
    <xf numFmtId="0" fontId="9" fillId="0" borderId="0" xfId="1" applyFont="1" applyFill="1" applyBorder="1" applyAlignment="1" applyProtection="1">
      <alignment horizontal="justify"/>
    </xf>
    <xf numFmtId="0" fontId="9" fillId="0" borderId="0" xfId="1" applyFont="1" applyFill="1" applyBorder="1" applyAlignment="1" applyProtection="1">
      <alignment horizontal="right"/>
    </xf>
    <xf numFmtId="4" fontId="9" fillId="0" borderId="0" xfId="1" applyNumberFormat="1" applyFont="1" applyFill="1" applyBorder="1" applyAlignment="1" applyProtection="1">
      <alignment horizontal="right"/>
    </xf>
    <xf numFmtId="0" fontId="10" fillId="0" borderId="0" xfId="1" applyFont="1" applyFill="1" applyBorder="1" applyProtection="1"/>
    <xf numFmtId="0" fontId="10" fillId="0" borderId="0" xfId="1" applyFont="1" applyFill="1" applyBorder="1" applyAlignment="1" applyProtection="1">
      <alignment horizontal="justify"/>
    </xf>
    <xf numFmtId="0" fontId="7" fillId="0" borderId="0" xfId="1" applyFont="1" applyFill="1" applyBorder="1" applyAlignment="1" applyProtection="1">
      <alignment horizontal="right"/>
    </xf>
    <xf numFmtId="0" fontId="0" fillId="0" borderId="0" xfId="0" applyAlignment="1" applyProtection="1">
      <alignment horizontal="justify"/>
    </xf>
    <xf numFmtId="0" fontId="0" fillId="0" borderId="0" xfId="0" applyAlignment="1" applyProtection="1">
      <alignment horizontal="right"/>
    </xf>
    <xf numFmtId="4" fontId="0" fillId="0" borderId="0" xfId="0" applyNumberFormat="1" applyAlignment="1" applyProtection="1">
      <alignment horizontal="right"/>
    </xf>
    <xf numFmtId="0" fontId="0" fillId="0" borderId="10" xfId="0" applyBorder="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7" fillId="0" borderId="0" xfId="1" applyFont="1" applyProtection="1"/>
    <xf numFmtId="0" fontId="7" fillId="0" borderId="0" xfId="1" applyFont="1" applyFill="1" applyProtection="1"/>
    <xf numFmtId="0" fontId="7" fillId="0" borderId="0" xfId="1" applyFont="1" applyAlignment="1" applyProtection="1">
      <alignment horizontal="left"/>
    </xf>
    <xf numFmtId="0" fontId="7" fillId="0" borderId="0" xfId="1" applyFont="1" applyFill="1" applyBorder="1" applyProtection="1"/>
    <xf numFmtId="0" fontId="9" fillId="0" borderId="0" xfId="1" applyFont="1" applyFill="1" applyBorder="1" applyAlignment="1" applyProtection="1">
      <alignment horizontal="center" vertical="center"/>
    </xf>
    <xf numFmtId="168" fontId="9" fillId="0" borderId="0" xfId="1" applyNumberFormat="1" applyFont="1" applyAlignment="1" applyProtection="1">
      <alignment vertical="center"/>
    </xf>
    <xf numFmtId="0" fontId="7" fillId="0" borderId="0" xfId="1" applyFont="1" applyAlignment="1" applyProtection="1">
      <alignment vertical="center"/>
    </xf>
    <xf numFmtId="168" fontId="7" fillId="0" borderId="0" xfId="1" applyNumberFormat="1" applyFont="1" applyAlignment="1" applyProtection="1">
      <alignment vertical="center"/>
    </xf>
    <xf numFmtId="168" fontId="10" fillId="0" borderId="0" xfId="1" applyNumberFormat="1" applyFont="1" applyFill="1" applyBorder="1" applyAlignment="1" applyProtection="1">
      <alignment horizontal="right" vertical="center"/>
    </xf>
    <xf numFmtId="0" fontId="9" fillId="0" borderId="0" xfId="1" applyFont="1" applyBorder="1" applyAlignment="1" applyProtection="1">
      <alignment vertical="center"/>
    </xf>
    <xf numFmtId="0" fontId="7" fillId="0" borderId="0" xfId="1" applyFont="1" applyBorder="1" applyAlignment="1" applyProtection="1">
      <alignment vertical="center"/>
    </xf>
    <xf numFmtId="0" fontId="9" fillId="0" borderId="0" xfId="1" applyFont="1" applyBorder="1" applyAlignment="1" applyProtection="1">
      <alignment horizontal="center" vertical="center"/>
    </xf>
    <xf numFmtId="0" fontId="9" fillId="0" borderId="0" xfId="1" applyFont="1" applyBorder="1" applyAlignment="1" applyProtection="1">
      <alignment horizontal="left" vertical="center"/>
    </xf>
    <xf numFmtId="168" fontId="9" fillId="0" borderId="13" xfId="1" applyNumberFormat="1" applyFont="1" applyBorder="1" applyAlignment="1" applyProtection="1">
      <alignment horizontal="right" vertical="center"/>
    </xf>
    <xf numFmtId="0" fontId="7" fillId="0" borderId="24" xfId="1" applyFont="1" applyBorder="1" applyAlignment="1" applyProtection="1">
      <alignment vertical="center"/>
    </xf>
    <xf numFmtId="168" fontId="7" fillId="0" borderId="0" xfId="1" applyNumberFormat="1" applyFont="1" applyAlignment="1" applyProtection="1">
      <alignment horizontal="right" vertical="center"/>
    </xf>
    <xf numFmtId="0" fontId="10" fillId="0" borderId="0" xfId="1" applyFont="1" applyBorder="1" applyAlignment="1" applyProtection="1">
      <alignment vertical="center"/>
    </xf>
    <xf numFmtId="0" fontId="10" fillId="0" borderId="0" xfId="1" applyFont="1" applyAlignment="1" applyProtection="1">
      <alignment vertical="center"/>
    </xf>
    <xf numFmtId="0" fontId="8" fillId="0" borderId="0" xfId="1" applyFont="1" applyBorder="1" applyAlignment="1" applyProtection="1">
      <alignment horizontal="center" vertical="center"/>
    </xf>
    <xf numFmtId="168" fontId="8" fillId="0" borderId="0" xfId="1" applyNumberFormat="1" applyFont="1" applyBorder="1" applyAlignment="1" applyProtection="1">
      <alignment vertical="center"/>
    </xf>
    <xf numFmtId="0" fontId="62" fillId="3" borderId="10" xfId="1" applyFont="1" applyFill="1" applyBorder="1" applyAlignment="1" applyProtection="1">
      <alignment horizontal="center" vertical="center"/>
    </xf>
    <xf numFmtId="0" fontId="7" fillId="0" borderId="0" xfId="1" applyFont="1" applyAlignment="1" applyProtection="1"/>
    <xf numFmtId="4" fontId="65" fillId="0" borderId="0" xfId="1" applyNumberFormat="1" applyFont="1" applyFill="1" applyBorder="1" applyAlignment="1" applyProtection="1">
      <alignment horizontal="right" vertical="center" wrapText="1"/>
    </xf>
    <xf numFmtId="0" fontId="27" fillId="0" borderId="0" xfId="1" applyNumberFormat="1" applyFont="1" applyBorder="1" applyAlignment="1" applyProtection="1">
      <alignment horizontal="justify" vertical="top" wrapText="1"/>
    </xf>
    <xf numFmtId="4" fontId="1" fillId="0" borderId="0" xfId="1" applyNumberFormat="1" applyFont="1" applyBorder="1" applyAlignment="1">
      <alignment horizontal="right"/>
    </xf>
    <xf numFmtId="4" fontId="1" fillId="0" borderId="0" xfId="0" applyNumberFormat="1" applyFont="1" applyBorder="1" applyAlignment="1">
      <alignment horizontal="right"/>
    </xf>
    <xf numFmtId="4" fontId="1" fillId="0" borderId="0" xfId="0" applyNumberFormat="1" applyFont="1" applyFill="1" applyBorder="1" applyAlignment="1">
      <alignment horizontal="right"/>
    </xf>
    <xf numFmtId="4" fontId="9" fillId="0" borderId="0" xfId="1" applyNumberFormat="1" applyFont="1" applyFill="1" applyBorder="1" applyAlignment="1">
      <alignment horizontal="right" vertical="center"/>
    </xf>
    <xf numFmtId="4" fontId="10" fillId="0" borderId="0" xfId="1" applyNumberFormat="1" applyFont="1" applyFill="1" applyBorder="1" applyAlignment="1">
      <alignment horizontal="right" vertical="center"/>
    </xf>
    <xf numFmtId="4" fontId="68" fillId="0" borderId="0" xfId="0" applyNumberFormat="1" applyFont="1" applyAlignment="1">
      <alignment horizontal="right" vertical="center"/>
    </xf>
    <xf numFmtId="4" fontId="19" fillId="0" borderId="0" xfId="1" applyNumberFormat="1" applyFont="1" applyFill="1" applyBorder="1" applyAlignment="1">
      <alignment horizontal="right"/>
    </xf>
    <xf numFmtId="4" fontId="69" fillId="0" borderId="0" xfId="0" applyNumberFormat="1" applyFont="1" applyAlignment="1">
      <alignment horizontal="right"/>
    </xf>
    <xf numFmtId="4" fontId="19" fillId="0" borderId="0" xfId="1" applyNumberFormat="1" applyFont="1" applyBorder="1" applyAlignment="1">
      <alignment horizontal="right"/>
    </xf>
    <xf numFmtId="0" fontId="19" fillId="0" borderId="0" xfId="0" applyFont="1" applyAlignment="1">
      <alignment horizontal="justify" vertical="top" wrapText="1"/>
    </xf>
    <xf numFmtId="4" fontId="69" fillId="0" borderId="0" xfId="0" applyNumberFormat="1" applyFont="1" applyAlignment="1">
      <alignment horizontal="justify" vertical="top" wrapText="1"/>
    </xf>
    <xf numFmtId="4" fontId="69" fillId="0" borderId="0" xfId="0" applyNumberFormat="1" applyFont="1" applyAlignment="1">
      <alignment horizontal="left"/>
    </xf>
    <xf numFmtId="4" fontId="19" fillId="0" borderId="0" xfId="0" applyNumberFormat="1" applyFont="1" applyFill="1" applyBorder="1" applyAlignment="1">
      <alignment horizontal="right"/>
    </xf>
    <xf numFmtId="4" fontId="69" fillId="0" borderId="0" xfId="0" applyNumberFormat="1" applyFont="1" applyAlignment="1">
      <alignment vertical="top"/>
    </xf>
    <xf numFmtId="0" fontId="23" fillId="0" borderId="0" xfId="0" applyFont="1" applyAlignment="1">
      <alignment horizontal="justify" vertical="top" wrapText="1"/>
    </xf>
    <xf numFmtId="4" fontId="19" fillId="0" borderId="0" xfId="1" applyNumberFormat="1" applyFont="1" applyBorder="1" applyAlignment="1" applyProtection="1">
      <alignment horizontal="right"/>
    </xf>
    <xf numFmtId="4" fontId="19" fillId="0" borderId="0" xfId="0" applyNumberFormat="1" applyFont="1" applyFill="1" applyAlignment="1">
      <alignment horizontal="right"/>
    </xf>
    <xf numFmtId="0" fontId="19" fillId="0" borderId="0" xfId="26" applyNumberFormat="1" applyFont="1" applyFill="1" applyBorder="1" applyAlignment="1" applyProtection="1">
      <alignment horizontal="justify" vertical="top" wrapText="1"/>
    </xf>
    <xf numFmtId="0" fontId="19" fillId="0" borderId="0" xfId="0" applyFont="1" applyAlignment="1">
      <alignment horizontal="left"/>
    </xf>
    <xf numFmtId="0" fontId="19" fillId="0" borderId="0" xfId="0" applyFont="1" applyAlignment="1">
      <alignment vertical="top" wrapText="1"/>
    </xf>
    <xf numFmtId="0" fontId="22" fillId="0" borderId="0" xfId="1" applyFont="1" applyFill="1" applyBorder="1" applyAlignment="1" applyProtection="1">
      <alignment horizontal="left" vertical="center" wrapText="1"/>
    </xf>
    <xf numFmtId="4" fontId="69" fillId="0" borderId="0" xfId="0" applyNumberFormat="1" applyFont="1" applyAlignment="1">
      <alignment horizontal="center" vertical="top"/>
    </xf>
    <xf numFmtId="0" fontId="69" fillId="0" borderId="0" xfId="0" applyFont="1"/>
    <xf numFmtId="0" fontId="1" fillId="0" borderId="0" xfId="0" applyFont="1" applyAlignment="1">
      <alignment horizontal="justify" vertical="top" wrapText="1"/>
    </xf>
    <xf numFmtId="4" fontId="1" fillId="0" borderId="0" xfId="0" applyNumberFormat="1" applyFont="1" applyFill="1" applyAlignment="1">
      <alignment horizontal="right"/>
    </xf>
    <xf numFmtId="0" fontId="1" fillId="0" borderId="0" xfId="0" applyFont="1" applyAlignment="1"/>
    <xf numFmtId="0" fontId="71" fillId="0" borderId="0" xfId="0" applyFont="1" applyAlignment="1"/>
    <xf numFmtId="0" fontId="6" fillId="0" borderId="0" xfId="0" applyFont="1" applyAlignment="1">
      <alignment vertical="top" wrapText="1"/>
    </xf>
    <xf numFmtId="4" fontId="23" fillId="0" borderId="0" xfId="0" applyNumberFormat="1" applyFont="1" applyFill="1" applyAlignment="1">
      <alignment horizontal="right"/>
    </xf>
    <xf numFmtId="4" fontId="24" fillId="0" borderId="0" xfId="0" applyNumberFormat="1" applyFont="1" applyFill="1" applyBorder="1" applyAlignment="1">
      <alignment horizontal="right"/>
    </xf>
    <xf numFmtId="0" fontId="23" fillId="0" borderId="0" xfId="0" applyFont="1" applyAlignment="1">
      <alignment vertical="top" wrapText="1"/>
    </xf>
    <xf numFmtId="0" fontId="19" fillId="0" borderId="0" xfId="0" applyNumberFormat="1" applyFont="1" applyAlignment="1" applyProtection="1">
      <alignment horizontal="justify" vertical="top" wrapText="1"/>
    </xf>
    <xf numFmtId="0" fontId="1" fillId="0" borderId="0" xfId="0" applyFont="1" applyAlignment="1">
      <alignment horizontal="right"/>
    </xf>
    <xf numFmtId="4" fontId="1" fillId="0" borderId="13" xfId="1" applyNumberFormat="1" applyFont="1" applyBorder="1" applyAlignment="1">
      <alignment horizontal="right"/>
    </xf>
    <xf numFmtId="4" fontId="1" fillId="0" borderId="0" xfId="1" applyNumberFormat="1" applyFont="1" applyFill="1" applyAlignment="1" applyProtection="1">
      <alignment horizontal="right"/>
    </xf>
    <xf numFmtId="0" fontId="1" fillId="0" borderId="0" xfId="0" applyFont="1" applyBorder="1" applyAlignment="1">
      <alignment horizontal="left"/>
    </xf>
    <xf numFmtId="0" fontId="1" fillId="0" borderId="0" xfId="1" applyFont="1" applyAlignment="1">
      <alignment horizontal="right"/>
    </xf>
    <xf numFmtId="0" fontId="1" fillId="0" borderId="0" xfId="1" applyFont="1" applyBorder="1" applyAlignment="1">
      <alignment horizontal="right"/>
    </xf>
    <xf numFmtId="0" fontId="19" fillId="0" borderId="0" xfId="26" applyFont="1" applyFill="1" applyBorder="1" applyAlignment="1" applyProtection="1">
      <alignment horizontal="left" vertical="top" wrapText="1"/>
    </xf>
    <xf numFmtId="0" fontId="22" fillId="0" borderId="0" xfId="26" applyFont="1" applyFill="1" applyBorder="1" applyAlignment="1" applyProtection="1">
      <alignment horizontal="left" vertical="center" wrapText="1"/>
    </xf>
    <xf numFmtId="4" fontId="69" fillId="0" borderId="0" xfId="0" applyNumberFormat="1" applyFont="1" applyFill="1" applyAlignment="1">
      <alignment horizontal="left" vertical="top"/>
    </xf>
    <xf numFmtId="0" fontId="72" fillId="0" borderId="0" xfId="1" applyFont="1" applyFill="1" applyBorder="1" applyAlignment="1" applyProtection="1">
      <alignment horizontal="center" vertical="center" wrapText="1"/>
    </xf>
    <xf numFmtId="0" fontId="72" fillId="0" borderId="0" xfId="1" applyFont="1" applyFill="1" applyBorder="1" applyAlignment="1" applyProtection="1">
      <alignment horizontal="left" vertical="center" wrapText="1"/>
    </xf>
    <xf numFmtId="0" fontId="19" fillId="0" borderId="0" xfId="26" applyFont="1" applyFill="1" applyBorder="1" applyAlignment="1" applyProtection="1">
      <alignment vertical="top" wrapText="1"/>
    </xf>
    <xf numFmtId="4" fontId="0" fillId="0" borderId="0" xfId="0" applyNumberFormat="1" applyBorder="1" applyAlignment="1" applyProtection="1">
      <alignment horizontal="right"/>
    </xf>
    <xf numFmtId="4" fontId="66" fillId="0" borderId="0" xfId="0" applyNumberFormat="1" applyFont="1" applyBorder="1" applyAlignment="1">
      <alignment horizontal="right" vertical="center"/>
    </xf>
    <xf numFmtId="4" fontId="0" fillId="0" borderId="0" xfId="0" applyNumberFormat="1" applyBorder="1" applyAlignment="1">
      <alignment horizontal="right"/>
    </xf>
    <xf numFmtId="4" fontId="68" fillId="0" borderId="0" xfId="0" applyNumberFormat="1" applyFont="1" applyBorder="1" applyAlignment="1">
      <alignment horizontal="right" vertical="center"/>
    </xf>
    <xf numFmtId="0" fontId="0" fillId="0" borderId="0" xfId="0" applyAlignment="1" applyProtection="1"/>
    <xf numFmtId="4" fontId="7" fillId="0" borderId="0" xfId="0" applyNumberFormat="1" applyFont="1" applyAlignment="1" applyProtection="1">
      <alignment horizontal="right"/>
    </xf>
    <xf numFmtId="4" fontId="7" fillId="0" borderId="0" xfId="0" applyNumberFormat="1" applyFont="1" applyAlignment="1" applyProtection="1">
      <alignment horizontal="right" wrapText="1"/>
    </xf>
    <xf numFmtId="0" fontId="73" fillId="0" borderId="0" xfId="1" applyFont="1" applyFill="1" applyBorder="1" applyAlignment="1" applyProtection="1">
      <alignment horizontal="center" vertical="center"/>
    </xf>
    <xf numFmtId="0" fontId="19" fillId="0" borderId="0" xfId="0" applyFont="1" applyAlignment="1"/>
    <xf numFmtId="0" fontId="19" fillId="0" borderId="0" xfId="1" applyFont="1" applyBorder="1" applyAlignment="1" applyProtection="1"/>
    <xf numFmtId="0" fontId="19" fillId="0" borderId="0" xfId="0" applyFont="1" applyFill="1" applyBorder="1" applyAlignment="1">
      <alignment horizontal="left" vertical="top" wrapText="1"/>
    </xf>
    <xf numFmtId="0" fontId="64" fillId="0" borderId="10" xfId="0" applyFont="1" applyFill="1" applyBorder="1" applyAlignment="1">
      <alignment horizontal="center" vertical="center"/>
    </xf>
    <xf numFmtId="0" fontId="64" fillId="0" borderId="12" xfId="0" applyFont="1" applyFill="1" applyBorder="1" applyAlignment="1">
      <alignment horizontal="left" vertical="center" wrapText="1"/>
    </xf>
    <xf numFmtId="0" fontId="1" fillId="0" borderId="0" xfId="1" applyFont="1" applyBorder="1" applyAlignment="1" applyProtection="1">
      <alignment horizontal="left"/>
    </xf>
    <xf numFmtId="0" fontId="1" fillId="0" borderId="0" xfId="0" applyFont="1" applyAlignment="1">
      <alignment horizontal="left"/>
    </xf>
    <xf numFmtId="0" fontId="19" fillId="0" borderId="0" xfId="0" applyFont="1" applyFill="1" applyAlignment="1">
      <alignment vertical="top" wrapText="1"/>
    </xf>
    <xf numFmtId="0" fontId="19" fillId="0" borderId="0" xfId="0" applyFont="1" applyFill="1" applyAlignment="1">
      <alignment horizontal="left"/>
    </xf>
    <xf numFmtId="0" fontId="1" fillId="0" borderId="0" xfId="0" applyFont="1" applyBorder="1" applyAlignment="1" applyProtection="1">
      <alignment horizontal="left"/>
    </xf>
    <xf numFmtId="0" fontId="1" fillId="0" borderId="0" xfId="0" applyFont="1" applyFill="1" applyAlignment="1">
      <alignment horizontal="left"/>
    </xf>
    <xf numFmtId="0" fontId="1" fillId="0" borderId="0" xfId="26" applyFont="1" applyBorder="1" applyAlignment="1" applyProtection="1">
      <alignment horizontal="justify" wrapText="1"/>
    </xf>
    <xf numFmtId="0" fontId="73" fillId="0" borderId="0" xfId="1" applyFont="1" applyFill="1" applyBorder="1" applyAlignment="1" applyProtection="1">
      <alignment horizontal="left" vertical="center"/>
    </xf>
    <xf numFmtId="0" fontId="1" fillId="0" borderId="0" xfId="1" applyNumberFormat="1" applyFont="1" applyBorder="1" applyAlignment="1" applyProtection="1">
      <alignment horizontal="justify"/>
    </xf>
    <xf numFmtId="168" fontId="73" fillId="0" borderId="0" xfId="1" applyNumberFormat="1" applyFont="1" applyFill="1" applyBorder="1" applyAlignment="1" applyProtection="1">
      <alignment horizontal="right" vertical="center"/>
    </xf>
    <xf numFmtId="168" fontId="69" fillId="0" borderId="13" xfId="0" applyNumberFormat="1" applyFont="1" applyBorder="1"/>
    <xf numFmtId="4" fontId="0" fillId="0" borderId="0" xfId="0" applyNumberFormat="1" applyAlignment="1" applyProtection="1">
      <alignment horizontal="right" vertical="center"/>
    </xf>
    <xf numFmtId="0" fontId="97" fillId="0" borderId="11" xfId="1" applyFont="1" applyFill="1" applyBorder="1" applyAlignment="1" applyProtection="1">
      <alignment horizontal="right" vertical="center"/>
    </xf>
    <xf numFmtId="0" fontId="97" fillId="0" borderId="11" xfId="1" applyFont="1" applyFill="1" applyBorder="1" applyAlignment="1" applyProtection="1">
      <alignment vertical="center"/>
    </xf>
    <xf numFmtId="0" fontId="1" fillId="0" borderId="0" xfId="26" applyFont="1" applyFill="1" applyBorder="1" applyAlignment="1" applyProtection="1">
      <alignment horizontal="left" vertical="top" wrapText="1"/>
    </xf>
    <xf numFmtId="0" fontId="22" fillId="0" borderId="0" xfId="1" applyFont="1" applyFill="1" applyBorder="1" applyAlignment="1" applyProtection="1">
      <alignment horizontal="left" vertical="center" wrapText="1"/>
    </xf>
    <xf numFmtId="0" fontId="19" fillId="0" borderId="0" xfId="26" applyFont="1" applyFill="1" applyBorder="1" applyAlignment="1" applyProtection="1">
      <alignment horizontal="justify" vertical="top" wrapText="1"/>
    </xf>
    <xf numFmtId="0" fontId="19" fillId="0" borderId="0" xfId="0" applyFont="1" applyAlignment="1">
      <alignment horizontal="left" vertical="center"/>
    </xf>
    <xf numFmtId="0" fontId="64" fillId="0" borderId="0" xfId="0" applyFont="1" applyFill="1" applyAlignment="1">
      <alignment horizontal="right" vertical="center"/>
    </xf>
    <xf numFmtId="4" fontId="19" fillId="0" borderId="0" xfId="0" applyNumberFormat="1" applyFont="1" applyFill="1" applyBorder="1" applyAlignment="1">
      <alignment horizontal="right" vertical="center"/>
    </xf>
    <xf numFmtId="0" fontId="19" fillId="0" borderId="0" xfId="0" applyFont="1" applyAlignment="1">
      <alignment vertical="center"/>
    </xf>
    <xf numFmtId="0" fontId="19" fillId="0" borderId="0" xfId="0" applyFont="1" applyAlignment="1">
      <alignment horizontal="left" vertical="top"/>
    </xf>
    <xf numFmtId="0" fontId="64" fillId="0" borderId="0" xfId="0" applyFont="1" applyAlignment="1">
      <alignment horizontal="justify" vertical="top" wrapText="1"/>
    </xf>
    <xf numFmtId="0" fontId="64" fillId="0" borderId="0" xfId="0" applyFont="1" applyFill="1" applyAlignment="1">
      <alignment horizontal="right"/>
    </xf>
    <xf numFmtId="0" fontId="19" fillId="0" borderId="0" xfId="0" applyFont="1"/>
    <xf numFmtId="0" fontId="7" fillId="0" borderId="0" xfId="0" applyFont="1" applyAlignment="1" applyProtection="1">
      <alignment horizontal="left"/>
    </xf>
    <xf numFmtId="4" fontId="1" fillId="0" borderId="0" xfId="0" applyNumberFormat="1" applyFont="1" applyBorder="1" applyAlignment="1" applyProtection="1">
      <alignment horizontal="right" wrapText="1"/>
    </xf>
    <xf numFmtId="0" fontId="1" fillId="0" borderId="0" xfId="26" applyFont="1" applyBorder="1" applyAlignment="1" applyProtection="1">
      <alignment horizontal="left" vertical="top"/>
    </xf>
    <xf numFmtId="0" fontId="1" fillId="0" borderId="0" xfId="26" applyFont="1" applyBorder="1" applyAlignment="1" applyProtection="1">
      <alignment horizontal="center" vertical="top"/>
    </xf>
    <xf numFmtId="4" fontId="7" fillId="0" borderId="0" xfId="0" applyNumberFormat="1" applyFont="1" applyBorder="1" applyAlignment="1" applyProtection="1">
      <alignment horizontal="right" wrapText="1"/>
    </xf>
    <xf numFmtId="0" fontId="1" fillId="0" borderId="24" xfId="1" applyFont="1" applyFill="1" applyBorder="1" applyAlignment="1" applyProtection="1">
      <alignment horizontal="center" vertical="top" wrapText="1"/>
    </xf>
    <xf numFmtId="4" fontId="1" fillId="0" borderId="0" xfId="0" applyNumberFormat="1" applyFont="1" applyBorder="1"/>
    <xf numFmtId="0" fontId="1" fillId="0" borderId="0" xfId="882" applyNumberFormat="1" applyFont="1" applyBorder="1" applyAlignment="1" applyProtection="1">
      <alignment horizontal="justify" vertical="top"/>
    </xf>
    <xf numFmtId="0" fontId="64" fillId="0" borderId="0" xfId="0" applyFont="1" applyFill="1" applyBorder="1" applyAlignment="1">
      <alignment vertical="top"/>
    </xf>
    <xf numFmtId="0" fontId="64" fillId="0" borderId="0" xfId="0" applyFont="1" applyFill="1" applyBorder="1" applyAlignment="1">
      <alignment horizontal="left" vertical="top" wrapText="1"/>
    </xf>
    <xf numFmtId="4" fontId="64" fillId="0" borderId="0" xfId="0" applyNumberFormat="1" applyFont="1" applyFill="1" applyAlignment="1">
      <alignment horizontal="right"/>
    </xf>
    <xf numFmtId="0" fontId="1" fillId="0" borderId="0" xfId="0" applyFont="1" applyBorder="1" applyAlignment="1">
      <alignment horizontal="right"/>
    </xf>
    <xf numFmtId="4" fontId="1" fillId="0" borderId="0" xfId="0" applyNumberFormat="1" applyFont="1" applyAlignment="1" applyProtection="1">
      <alignment horizontal="right"/>
    </xf>
    <xf numFmtId="0" fontId="1" fillId="0" borderId="0" xfId="0" applyNumberFormat="1" applyFont="1" applyAlignment="1">
      <alignment horizontal="justify" vertical="top" wrapText="1"/>
    </xf>
    <xf numFmtId="0" fontId="65" fillId="0" borderId="12" xfId="0" applyFont="1" applyFill="1" applyBorder="1" applyAlignment="1">
      <alignment horizontal="justify" vertical="center" wrapText="1"/>
    </xf>
    <xf numFmtId="0" fontId="5" fillId="0" borderId="0" xfId="0" applyFont="1" applyBorder="1" applyAlignment="1"/>
    <xf numFmtId="0" fontId="5" fillId="0" borderId="0" xfId="0" applyFont="1" applyBorder="1" applyAlignment="1">
      <alignment horizontal="right"/>
    </xf>
    <xf numFmtId="4" fontId="72" fillId="0" borderId="0" xfId="0" applyNumberFormat="1" applyFont="1" applyFill="1" applyBorder="1" applyAlignment="1">
      <alignment horizontal="right"/>
    </xf>
    <xf numFmtId="0" fontId="93" fillId="0" borderId="0" xfId="0" applyFont="1"/>
    <xf numFmtId="0" fontId="72" fillId="0" borderId="0" xfId="0" applyFont="1" applyAlignment="1">
      <alignment horizontal="left" vertical="top"/>
    </xf>
    <xf numFmtId="0" fontId="65" fillId="0" borderId="0" xfId="0" applyFont="1" applyBorder="1" applyAlignment="1">
      <alignment horizontal="justify" vertical="top" wrapText="1"/>
    </xf>
    <xf numFmtId="0" fontId="1" fillId="0" borderId="0" xfId="0" applyFont="1" applyFill="1" applyAlignment="1">
      <alignment horizontal="left" vertical="top"/>
    </xf>
    <xf numFmtId="16" fontId="1" fillId="0" borderId="0" xfId="0" applyNumberFormat="1" applyFont="1" applyFill="1" applyAlignment="1">
      <alignment horizontal="left" vertical="top"/>
    </xf>
    <xf numFmtId="49" fontId="1" fillId="0" borderId="0" xfId="0" applyNumberFormat="1" applyFont="1" applyAlignment="1">
      <alignment horizontal="justify" vertical="top" wrapText="1"/>
    </xf>
    <xf numFmtId="0" fontId="19" fillId="0" borderId="0" xfId="0" applyFont="1" applyFill="1" applyBorder="1" applyAlignment="1">
      <alignment vertical="top"/>
    </xf>
    <xf numFmtId="16" fontId="1" fillId="0" borderId="0" xfId="26" applyNumberFormat="1" applyFont="1" applyFill="1" applyBorder="1" applyAlignment="1" applyProtection="1">
      <alignment horizontal="justify" vertical="top" wrapText="1"/>
    </xf>
    <xf numFmtId="0" fontId="65" fillId="0" borderId="10" xfId="0" applyFont="1" applyFill="1" applyBorder="1" applyAlignment="1">
      <alignment horizontal="center" vertical="center"/>
    </xf>
    <xf numFmtId="0" fontId="19" fillId="0" borderId="0" xfId="0" applyNumberFormat="1" applyFont="1" applyFill="1" applyBorder="1" applyAlignment="1">
      <alignment horizontal="justify" vertical="top" wrapText="1"/>
    </xf>
    <xf numFmtId="0" fontId="19" fillId="0" borderId="0" xfId="0" applyFont="1" applyAlignment="1">
      <alignment horizontal="right"/>
    </xf>
    <xf numFmtId="0" fontId="22" fillId="0" borderId="0" xfId="26" applyFont="1" applyFill="1" applyBorder="1" applyAlignment="1" applyProtection="1">
      <alignment horizontal="left" wrapText="1"/>
    </xf>
    <xf numFmtId="0" fontId="19" fillId="0" borderId="0" xfId="0" applyFont="1" applyAlignment="1">
      <alignment horizontal="justify" wrapText="1"/>
    </xf>
    <xf numFmtId="0" fontId="19" fillId="0" borderId="0" xfId="0" applyFont="1" applyFill="1" applyBorder="1" applyAlignment="1">
      <alignment horizontal="left" wrapText="1"/>
    </xf>
    <xf numFmtId="0" fontId="100" fillId="0" borderId="0" xfId="0" applyFont="1" applyAlignment="1">
      <alignment vertical="top" wrapText="1"/>
    </xf>
    <xf numFmtId="0" fontId="101" fillId="0" borderId="0" xfId="0" applyFont="1" applyAlignment="1" applyProtection="1">
      <alignment vertical="center"/>
    </xf>
    <xf numFmtId="0" fontId="102" fillId="0" borderId="0" xfId="0" applyFont="1" applyAlignment="1">
      <alignment horizontal="justify" vertical="top" wrapText="1"/>
    </xf>
    <xf numFmtId="0" fontId="1" fillId="0" borderId="0" xfId="0" applyNumberFormat="1" applyFont="1" applyBorder="1" applyAlignment="1" applyProtection="1">
      <alignment horizontal="justify" vertical="top" wrapText="1"/>
    </xf>
    <xf numFmtId="0" fontId="104" fillId="0" borderId="0" xfId="0" applyFont="1" applyAlignment="1">
      <alignment vertical="center"/>
    </xf>
    <xf numFmtId="0" fontId="104" fillId="0" borderId="0" xfId="0" applyFont="1" applyAlignment="1">
      <alignment horizontal="justify" vertical="center"/>
    </xf>
    <xf numFmtId="0" fontId="106" fillId="0" borderId="0" xfId="0" applyFont="1" applyAlignment="1">
      <alignment vertical="center"/>
    </xf>
    <xf numFmtId="0" fontId="69" fillId="0" borderId="0" xfId="0" applyFont="1" applyAlignment="1">
      <alignment vertical="center"/>
    </xf>
    <xf numFmtId="0" fontId="6" fillId="0" borderId="0" xfId="1" applyFont="1"/>
    <xf numFmtId="0" fontId="4" fillId="0" borderId="0" xfId="150" applyFont="1" applyFill="1" applyBorder="1" applyAlignment="1">
      <alignment horizontal="left" vertical="center"/>
    </xf>
    <xf numFmtId="0" fontId="4" fillId="0" borderId="0" xfId="150" applyFont="1" applyFill="1" applyBorder="1" applyAlignment="1">
      <alignment horizontal="right"/>
    </xf>
    <xf numFmtId="4" fontId="4" fillId="0" borderId="0" xfId="150" applyNumberFormat="1" applyFont="1" applyFill="1" applyBorder="1" applyAlignment="1"/>
    <xf numFmtId="4" fontId="5" fillId="0" borderId="0" xfId="150" applyNumberFormat="1" applyFont="1" applyFill="1" applyBorder="1" applyAlignment="1">
      <alignment horizontal="right"/>
    </xf>
    <xf numFmtId="168" fontId="5" fillId="0" borderId="0" xfId="150" applyNumberFormat="1" applyFont="1" applyBorder="1"/>
    <xf numFmtId="0" fontId="5" fillId="0" borderId="0" xfId="150" applyFont="1" applyFill="1" applyBorder="1"/>
    <xf numFmtId="2" fontId="108" fillId="0" borderId="0" xfId="150" applyNumberFormat="1" applyFont="1" applyFill="1" applyBorder="1"/>
    <xf numFmtId="0" fontId="5" fillId="0" borderId="0" xfId="150" applyFont="1" applyBorder="1"/>
    <xf numFmtId="0" fontId="67" fillId="0" borderId="0" xfId="6" applyFont="1" applyFill="1" applyAlignment="1">
      <alignment horizontal="center" vertical="top"/>
    </xf>
    <xf numFmtId="0" fontId="65" fillId="0" borderId="0" xfId="6" applyFont="1" applyFill="1" applyAlignment="1">
      <alignment horizontal="justify" vertical="center"/>
    </xf>
    <xf numFmtId="4" fontId="5" fillId="0" borderId="0" xfId="6" applyNumberFormat="1" applyFont="1" applyFill="1" applyAlignment="1">
      <alignment horizontal="left"/>
    </xf>
    <xf numFmtId="0" fontId="5" fillId="0" borderId="0" xfId="6" applyFont="1"/>
    <xf numFmtId="0" fontId="67" fillId="0" borderId="0" xfId="150" applyFont="1" applyFill="1" applyAlignment="1">
      <alignment horizontal="center" vertical="top"/>
    </xf>
    <xf numFmtId="2" fontId="67" fillId="0" borderId="0" xfId="150" applyNumberFormat="1" applyFont="1" applyFill="1" applyAlignment="1">
      <alignment horizontal="justify" vertical="center"/>
    </xf>
    <xf numFmtId="4" fontId="5" fillId="0" borderId="0" xfId="150" applyNumberFormat="1" applyFont="1" applyFill="1" applyAlignment="1">
      <alignment horizontal="left"/>
    </xf>
    <xf numFmtId="178" fontId="5" fillId="0" borderId="0" xfId="150" applyNumberFormat="1" applyFont="1" applyFill="1" applyAlignment="1"/>
    <xf numFmtId="4" fontId="5" fillId="0" borderId="0" xfId="150" applyNumberFormat="1" applyFont="1" applyFill="1" applyAlignment="1">
      <alignment horizontal="right"/>
    </xf>
    <xf numFmtId="168" fontId="5" fillId="0" borderId="0" xfId="150" applyNumberFormat="1" applyFont="1"/>
    <xf numFmtId="0" fontId="5" fillId="0" borderId="0" xfId="150" applyFont="1"/>
    <xf numFmtId="0" fontId="108" fillId="0" borderId="0" xfId="6" applyFont="1" applyFill="1" applyAlignment="1">
      <alignment horizontal="center" vertical="top"/>
    </xf>
    <xf numFmtId="0" fontId="109" fillId="0" borderId="0" xfId="6" applyFont="1" applyFill="1" applyAlignment="1">
      <alignment horizontal="justify" vertical="top"/>
    </xf>
    <xf numFmtId="0" fontId="5" fillId="0" borderId="0" xfId="6" applyFont="1" applyAlignment="1">
      <alignment horizontal="justify"/>
    </xf>
    <xf numFmtId="178" fontId="5" fillId="0" borderId="0" xfId="6" applyNumberFormat="1" applyFont="1" applyFill="1" applyAlignment="1">
      <alignment horizontal="justify"/>
    </xf>
    <xf numFmtId="4" fontId="5" fillId="0" borderId="0" xfId="6" applyNumberFormat="1" applyFont="1" applyFill="1" applyAlignment="1">
      <alignment horizontal="justify"/>
    </xf>
    <xf numFmtId="0" fontId="5" fillId="0" borderId="0" xfId="6" applyFont="1" applyAlignment="1">
      <alignment horizontal="justify" vertical="top"/>
    </xf>
    <xf numFmtId="0" fontId="5" fillId="0" borderId="0" xfId="6" applyFont="1" applyAlignment="1">
      <alignment vertical="top"/>
    </xf>
    <xf numFmtId="0" fontId="5" fillId="0" borderId="0" xfId="6" applyFont="1" applyAlignment="1">
      <alignment horizontal="center" vertical="top"/>
    </xf>
    <xf numFmtId="0" fontId="65" fillId="0" borderId="0" xfId="6" applyFont="1" applyFill="1" applyAlignment="1">
      <alignment horizontal="center" vertical="top"/>
    </xf>
    <xf numFmtId="0" fontId="67" fillId="0" borderId="0" xfId="6" applyFont="1" applyFill="1" applyAlignment="1">
      <alignment horizontal="justify" vertical="top"/>
    </xf>
    <xf numFmtId="49" fontId="5" fillId="0" borderId="0" xfId="6" applyNumberFormat="1" applyFont="1" applyAlignment="1">
      <alignment horizontal="left"/>
    </xf>
    <xf numFmtId="4" fontId="5" fillId="0" borderId="0" xfId="6" applyNumberFormat="1" applyFont="1" applyAlignment="1">
      <alignment horizontal="justify"/>
    </xf>
    <xf numFmtId="4" fontId="5" fillId="0" borderId="0" xfId="6" applyNumberFormat="1" applyFont="1" applyAlignment="1" applyProtection="1">
      <alignment horizontal="justify"/>
      <protection locked="0"/>
    </xf>
    <xf numFmtId="0" fontId="110" fillId="0" borderId="0" xfId="150" applyFont="1" applyAlignment="1">
      <alignment horizontal="justify"/>
    </xf>
    <xf numFmtId="0" fontId="5" fillId="0" borderId="0" xfId="6" applyFont="1" applyAlignment="1">
      <alignment horizontal="right" vertical="top"/>
    </xf>
    <xf numFmtId="0" fontId="5" fillId="0" borderId="0" xfId="6" applyFont="1" applyFill="1" applyAlignment="1">
      <alignment vertical="top"/>
    </xf>
    <xf numFmtId="0" fontId="129" fillId="0" borderId="0" xfId="0" applyFont="1" applyAlignment="1">
      <alignment vertical="center"/>
    </xf>
    <xf numFmtId="0" fontId="129" fillId="0" borderId="0" xfId="0" applyFont="1" applyAlignment="1">
      <alignment horizontal="justify" vertical="center"/>
    </xf>
    <xf numFmtId="0" fontId="129" fillId="0" borderId="0" xfId="0" applyFont="1" applyAlignment="1">
      <alignment horizontal="right"/>
    </xf>
    <xf numFmtId="4" fontId="129" fillId="0" borderId="0" xfId="0" applyNumberFormat="1" applyFont="1" applyAlignment="1">
      <alignment horizontal="right"/>
    </xf>
    <xf numFmtId="0" fontId="0" fillId="0" borderId="0" xfId="0" applyAlignment="1">
      <alignment vertical="center"/>
    </xf>
    <xf numFmtId="0" fontId="0" fillId="0" borderId="0" xfId="0" applyAlignment="1">
      <alignment horizontal="right"/>
    </xf>
    <xf numFmtId="0" fontId="0" fillId="0" borderId="0" xfId="0" applyAlignment="1">
      <alignment horizontal="justify"/>
    </xf>
    <xf numFmtId="0" fontId="129" fillId="0" borderId="0" xfId="0" applyFont="1" applyAlignment="1">
      <alignment horizontal="left"/>
    </xf>
    <xf numFmtId="0" fontId="129" fillId="0" borderId="0" xfId="0" applyFont="1" applyAlignment="1">
      <alignment horizontal="justify"/>
    </xf>
    <xf numFmtId="0" fontId="129" fillId="0" borderId="0" xfId="0" applyFont="1" applyAlignment="1">
      <alignment horizontal="right" vertical="center"/>
    </xf>
    <xf numFmtId="4" fontId="129" fillId="0" borderId="0" xfId="0" applyNumberFormat="1" applyFont="1" applyAlignment="1">
      <alignment horizontal="right" vertical="center"/>
    </xf>
    <xf numFmtId="0" fontId="129" fillId="0" borderId="0" xfId="0" applyFont="1"/>
    <xf numFmtId="0" fontId="133" fillId="0" borderId="0" xfId="0" applyFont="1"/>
    <xf numFmtId="0" fontId="133" fillId="0" borderId="0" xfId="0" applyFont="1" applyAlignment="1">
      <alignment vertical="center"/>
    </xf>
    <xf numFmtId="0" fontId="129" fillId="0" borderId="0" xfId="0" applyFont="1" applyAlignment="1">
      <alignment horizontal="left"/>
    </xf>
    <xf numFmtId="0" fontId="73" fillId="0" borderId="0" xfId="1" applyFont="1" applyFill="1" applyBorder="1" applyAlignment="1" applyProtection="1">
      <alignment horizontal="left" vertical="center"/>
    </xf>
    <xf numFmtId="168" fontId="73" fillId="0" borderId="0" xfId="1" applyNumberFormat="1" applyFont="1" applyFill="1" applyBorder="1" applyAlignment="1" applyProtection="1">
      <alignment horizontal="right" vertical="center"/>
    </xf>
    <xf numFmtId="0" fontId="135" fillId="0" borderId="0" xfId="0" applyFont="1" applyAlignment="1">
      <alignment vertical="center"/>
    </xf>
    <xf numFmtId="0" fontId="135" fillId="0" borderId="0" xfId="0" applyFont="1" applyAlignment="1">
      <alignment horizontal="justify" vertical="center"/>
    </xf>
    <xf numFmtId="0" fontId="135" fillId="0" borderId="0" xfId="0" applyFont="1" applyAlignment="1">
      <alignment horizontal="left" vertical="center"/>
    </xf>
    <xf numFmtId="0" fontId="1" fillId="0" borderId="0" xfId="882" applyFont="1" applyAlignment="1" applyProtection="1">
      <alignment horizontal="justify" vertical="top" wrapText="1"/>
    </xf>
    <xf numFmtId="0" fontId="100" fillId="0" borderId="0" xfId="1" applyNumberFormat="1" applyFont="1" applyBorder="1" applyAlignment="1" applyProtection="1">
      <alignment horizontal="justify" vertical="top"/>
    </xf>
    <xf numFmtId="0" fontId="23" fillId="0" borderId="0" xfId="0" applyFont="1" applyAlignment="1">
      <alignment horizontal="left" vertical="center"/>
    </xf>
    <xf numFmtId="0" fontId="22" fillId="0" borderId="9" xfId="0" applyFont="1" applyBorder="1" applyAlignment="1" applyProtection="1">
      <alignment horizontal="left" vertical="center"/>
    </xf>
    <xf numFmtId="0" fontId="1" fillId="0" borderId="0" xfId="1" quotePrefix="1" applyNumberFormat="1" applyFont="1" applyBorder="1" applyAlignment="1" applyProtection="1">
      <alignment horizontal="justify" vertical="top" wrapText="1"/>
    </xf>
    <xf numFmtId="0" fontId="19" fillId="0" borderId="0" xfId="0" applyFont="1" applyAlignment="1" applyProtection="1">
      <alignment horizontal="justify" vertical="top" wrapText="1"/>
    </xf>
    <xf numFmtId="0" fontId="1" fillId="0" borderId="0" xfId="0" applyFont="1" applyFill="1" applyBorder="1" applyAlignment="1" applyProtection="1">
      <alignment horizontal="left" vertical="top" wrapText="1"/>
    </xf>
    <xf numFmtId="4" fontId="1" fillId="0" borderId="0" xfId="0" applyNumberFormat="1" applyFont="1" applyFill="1" applyBorder="1" applyAlignment="1" applyProtection="1">
      <alignment horizontal="right" wrapText="1"/>
    </xf>
    <xf numFmtId="0" fontId="137" fillId="0" borderId="0" xfId="0" applyFont="1" applyAlignment="1" applyProtection="1">
      <alignment horizontal="justify"/>
    </xf>
    <xf numFmtId="181" fontId="1" fillId="0" borderId="0" xfId="1026" applyNumberFormat="1" applyFont="1" applyFill="1" applyBorder="1" applyAlignment="1">
      <alignment horizontal="right" wrapText="1"/>
    </xf>
    <xf numFmtId="181" fontId="1" fillId="0" borderId="0" xfId="0" applyNumberFormat="1" applyFont="1" applyFill="1" applyAlignment="1" applyProtection="1">
      <alignment horizontal="right"/>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0" fontId="1" fillId="0" borderId="0" xfId="0" applyFont="1" applyBorder="1" applyAlignment="1" applyProtection="1">
      <alignment horizontal="justify" vertical="top"/>
    </xf>
    <xf numFmtId="4" fontId="1" fillId="0" borderId="0" xfId="0" applyNumberFormat="1" applyFont="1" applyFill="1" applyBorder="1" applyAlignment="1" applyProtection="1">
      <alignment horizontal="right" wrapText="1"/>
    </xf>
    <xf numFmtId="181" fontId="1" fillId="0" borderId="0" xfId="1026" applyNumberFormat="1" applyFont="1" applyFill="1" applyBorder="1" applyAlignment="1">
      <alignment horizontal="right" wrapText="1"/>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4" fontId="19" fillId="0" borderId="0" xfId="0" applyNumberFormat="1" applyFont="1" applyFill="1" applyBorder="1" applyAlignment="1" applyProtection="1">
      <alignment horizontal="right"/>
    </xf>
    <xf numFmtId="181" fontId="19" fillId="0" borderId="0" xfId="0" applyNumberFormat="1" applyFont="1" applyFill="1" applyAlignment="1" applyProtection="1">
      <alignment horizontal="right"/>
    </xf>
    <xf numFmtId="4" fontId="19" fillId="0" borderId="0" xfId="1026" applyNumberFormat="1" applyFont="1" applyFill="1" applyBorder="1" applyAlignment="1">
      <alignment horizontal="right" wrapText="1"/>
    </xf>
    <xf numFmtId="4"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justify" vertical="top"/>
    </xf>
    <xf numFmtId="181" fontId="1" fillId="0" borderId="0" xfId="1026" applyNumberFormat="1" applyFont="1" applyFill="1" applyBorder="1" applyAlignment="1">
      <alignment horizontal="right" wrapText="1"/>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0" fontId="1" fillId="0" borderId="0" xfId="0" applyFont="1" applyBorder="1" applyAlignment="1" applyProtection="1">
      <alignment horizontal="justify" vertical="top"/>
    </xf>
    <xf numFmtId="4"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justify" vertical="top"/>
    </xf>
    <xf numFmtId="181" fontId="1" fillId="0" borderId="0" xfId="1026" applyNumberFormat="1" applyFont="1" applyFill="1" applyBorder="1" applyAlignment="1">
      <alignment horizontal="right" wrapText="1"/>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181" fontId="1" fillId="0" borderId="0" xfId="0" applyNumberFormat="1" applyFont="1" applyFill="1" applyAlignment="1" applyProtection="1">
      <alignment horizontal="right"/>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0" fontId="1" fillId="0" borderId="0" xfId="0" applyFont="1" applyBorder="1" applyAlignment="1" applyProtection="1">
      <alignment horizontal="justify" vertical="top"/>
    </xf>
    <xf numFmtId="181" fontId="1" fillId="0" borderId="0" xfId="0" applyNumberFormat="1" applyFont="1" applyFill="1" applyAlignment="1" applyProtection="1">
      <alignment horizontal="right"/>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0" fontId="1" fillId="0" borderId="0" xfId="0" applyFont="1" applyBorder="1" applyAlignment="1" applyProtection="1">
      <alignment horizontal="justify" vertical="top" wrapText="1"/>
    </xf>
    <xf numFmtId="181" fontId="1" fillId="0" borderId="0" xfId="1026" applyNumberFormat="1" applyFont="1" applyFill="1" applyBorder="1" applyAlignment="1">
      <alignment horizontal="right" wrapText="1"/>
    </xf>
    <xf numFmtId="4" fontId="1" fillId="0" borderId="0" xfId="1026" applyNumberFormat="1" applyFont="1" applyFill="1" applyBorder="1" applyAlignment="1">
      <alignment horizontal="right" wrapText="1"/>
    </xf>
    <xf numFmtId="4" fontId="1" fillId="0" borderId="0" xfId="1024" applyNumberFormat="1" applyFont="1" applyFill="1" applyBorder="1" applyAlignment="1" applyProtection="1">
      <alignment horizontal="right"/>
    </xf>
    <xf numFmtId="4" fontId="1" fillId="0" borderId="0" xfId="0" applyNumberFormat="1" applyFont="1" applyFill="1" applyBorder="1" applyAlignment="1" applyProtection="1">
      <alignment horizontal="right"/>
    </xf>
    <xf numFmtId="4" fontId="19" fillId="0" borderId="0" xfId="0" applyNumberFormat="1" applyFont="1" applyFill="1" applyBorder="1" applyAlignment="1" applyProtection="1">
      <alignment horizontal="right"/>
    </xf>
    <xf numFmtId="0" fontId="19" fillId="0" borderId="0" xfId="0" applyFont="1" applyBorder="1" applyAlignment="1" applyProtection="1">
      <alignment horizontal="justify" vertical="top"/>
    </xf>
    <xf numFmtId="0" fontId="19" fillId="0" borderId="0" xfId="1026" applyNumberFormat="1" applyFont="1" applyBorder="1" applyAlignment="1">
      <alignment horizontal="right" wrapText="1"/>
    </xf>
    <xf numFmtId="4" fontId="19" fillId="0" borderId="0" xfId="0" applyNumberFormat="1" applyFont="1" applyFill="1" applyAlignment="1" applyProtection="1">
      <alignment horizontal="right" wrapText="1"/>
    </xf>
    <xf numFmtId="0" fontId="19" fillId="0" borderId="0" xfId="0" applyNumberFormat="1" applyFont="1" applyBorder="1" applyAlignment="1" applyProtection="1">
      <alignment horizontal="justify" vertical="top"/>
    </xf>
    <xf numFmtId="4" fontId="1" fillId="0" borderId="0" xfId="0" applyNumberFormat="1" applyFont="1" applyFill="1" applyBorder="1" applyAlignment="1" applyProtection="1">
      <alignment horizontal="right"/>
    </xf>
    <xf numFmtId="4" fontId="1" fillId="0" borderId="0" xfId="0" applyNumberFormat="1" applyFont="1" applyFill="1" applyAlignment="1" applyProtection="1">
      <alignment horizontal="right" wrapText="1"/>
    </xf>
    <xf numFmtId="4" fontId="19" fillId="0" borderId="0" xfId="0" applyNumberFormat="1" applyFont="1" applyFill="1" applyBorder="1" applyAlignment="1" applyProtection="1">
      <alignment horizontal="right"/>
    </xf>
    <xf numFmtId="0" fontId="1" fillId="0" borderId="0" xfId="1026" applyNumberFormat="1" applyFont="1" applyFill="1" applyBorder="1" applyAlignment="1">
      <alignment horizontal="right" wrapText="1"/>
    </xf>
    <xf numFmtId="4"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justify" vertical="top"/>
    </xf>
    <xf numFmtId="4" fontId="1" fillId="0" borderId="0" xfId="1026" applyNumberFormat="1" applyFont="1" applyFill="1" applyBorder="1" applyAlignment="1">
      <alignment horizontal="right" wrapText="1"/>
    </xf>
    <xf numFmtId="0" fontId="137" fillId="0" borderId="0" xfId="0" applyFont="1" applyFill="1" applyBorder="1" applyAlignment="1" applyProtection="1">
      <alignment horizontal="justify"/>
    </xf>
    <xf numFmtId="4" fontId="1" fillId="0" borderId="0" xfId="0" applyNumberFormat="1" applyFont="1" applyFill="1" applyBorder="1" applyAlignment="1" applyProtection="1">
      <alignment horizontal="right"/>
    </xf>
    <xf numFmtId="4" fontId="1" fillId="0" borderId="0" xfId="1026" applyNumberFormat="1" applyFont="1" applyFill="1" applyBorder="1" applyAlignment="1">
      <alignment horizontal="right" wrapText="1"/>
    </xf>
    <xf numFmtId="0" fontId="137" fillId="0" borderId="0" xfId="0" applyFont="1" applyFill="1" applyBorder="1" applyAlignment="1" applyProtection="1">
      <alignment horizontal="justify"/>
    </xf>
    <xf numFmtId="4" fontId="19" fillId="0" borderId="0" xfId="0" applyNumberFormat="1" applyFont="1" applyFill="1" applyBorder="1" applyAlignment="1" applyProtection="1">
      <alignment horizontal="right"/>
    </xf>
    <xf numFmtId="4"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justify" vertical="top"/>
    </xf>
    <xf numFmtId="4" fontId="19" fillId="0" borderId="0" xfId="0" applyNumberFormat="1" applyFont="1" applyFill="1" applyBorder="1" applyAlignment="1" applyProtection="1">
      <alignment horizontal="right"/>
    </xf>
    <xf numFmtId="4" fontId="1" fillId="0" borderId="0" xfId="1026" applyNumberFormat="1" applyFont="1" applyFill="1" applyBorder="1" applyAlignment="1">
      <alignment horizontal="right" wrapText="1"/>
    </xf>
    <xf numFmtId="4"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justify" vertical="top"/>
    </xf>
    <xf numFmtId="4" fontId="19" fillId="0" borderId="0" xfId="0" applyNumberFormat="1" applyFont="1" applyFill="1" applyBorder="1" applyAlignment="1" applyProtection="1">
      <alignment horizontal="right"/>
    </xf>
    <xf numFmtId="4" fontId="1" fillId="0" borderId="0" xfId="1026" applyNumberFormat="1" applyFont="1" applyFill="1" applyBorder="1" applyAlignment="1">
      <alignment horizontal="right" wrapText="1"/>
    </xf>
    <xf numFmtId="0" fontId="1" fillId="0" borderId="0" xfId="0" applyFont="1" applyBorder="1" applyAlignment="1" applyProtection="1">
      <alignment horizontal="justify" vertical="top"/>
    </xf>
    <xf numFmtId="0" fontId="1" fillId="0" borderId="0" xfId="0" applyFont="1" applyFill="1" applyBorder="1" applyAlignment="1" applyProtection="1">
      <alignment horizontal="justify" vertical="top"/>
    </xf>
    <xf numFmtId="4" fontId="1" fillId="0" borderId="0" xfId="0" applyNumberFormat="1" applyFont="1" applyFill="1" applyBorder="1" applyAlignment="1" applyProtection="1">
      <alignment horizontal="right" wrapText="1"/>
    </xf>
    <xf numFmtId="4" fontId="19" fillId="0" borderId="0" xfId="0" applyNumberFormat="1" applyFont="1" applyFill="1" applyBorder="1" applyAlignment="1" applyProtection="1">
      <alignment horizontal="right"/>
    </xf>
    <xf numFmtId="0" fontId="19" fillId="0" borderId="0" xfId="0" applyFont="1" applyBorder="1" applyAlignment="1" applyProtection="1">
      <alignment horizontal="justify" vertical="top"/>
    </xf>
    <xf numFmtId="4" fontId="1" fillId="0" borderId="0" xfId="1026" applyNumberFormat="1" applyFont="1" applyFill="1" applyBorder="1" applyAlignment="1">
      <alignment horizontal="right" wrapText="1"/>
    </xf>
    <xf numFmtId="0" fontId="129" fillId="0" borderId="0" xfId="0" applyFont="1" applyAlignment="1">
      <alignment horizontal="left"/>
    </xf>
    <xf numFmtId="0" fontId="22" fillId="0" borderId="10" xfId="26" applyFont="1" applyFill="1" applyBorder="1" applyAlignment="1" applyProtection="1">
      <alignment horizontal="left" vertical="center" wrapText="1"/>
    </xf>
    <xf numFmtId="0" fontId="0" fillId="0" borderId="0" xfId="0"/>
    <xf numFmtId="44" fontId="14" fillId="0" borderId="0" xfId="0" applyNumberFormat="1" applyFont="1" applyFill="1"/>
    <xf numFmtId="0" fontId="14" fillId="0" borderId="0" xfId="0" applyFont="1" applyFill="1" applyAlignment="1">
      <alignment horizontal="center"/>
    </xf>
    <xf numFmtId="0" fontId="14" fillId="0" borderId="0" xfId="0" applyFont="1" applyFill="1" applyAlignment="1">
      <alignment wrapText="1"/>
    </xf>
    <xf numFmtId="1" fontId="14" fillId="0" borderId="0" xfId="0" applyNumberFormat="1" applyFont="1" applyFill="1" applyAlignment="1">
      <alignment horizontal="center"/>
    </xf>
    <xf numFmtId="0" fontId="6" fillId="0" borderId="0" xfId="0" applyFont="1" applyFill="1" applyAlignment="1">
      <alignment horizontal="left" vertical="top" wrapText="1"/>
    </xf>
    <xf numFmtId="4" fontId="7" fillId="0" borderId="13" xfId="1" applyNumberFormat="1" applyFont="1" applyBorder="1" applyAlignment="1" applyProtection="1">
      <alignment horizontal="right"/>
    </xf>
    <xf numFmtId="0" fontId="0" fillId="0" borderId="0" xfId="0"/>
    <xf numFmtId="44" fontId="14" fillId="0" borderId="0" xfId="0" applyNumberFormat="1" applyFont="1" applyFill="1"/>
    <xf numFmtId="0" fontId="14" fillId="0" borderId="0" xfId="0" applyFont="1" applyFill="1" applyAlignment="1">
      <alignment horizontal="center"/>
    </xf>
    <xf numFmtId="0" fontId="14" fillId="0" borderId="0" xfId="0" applyFont="1" applyFill="1" applyAlignment="1">
      <alignment wrapText="1"/>
    </xf>
    <xf numFmtId="0" fontId="6" fillId="0" borderId="0" xfId="0" applyFont="1" applyFill="1" applyBorder="1" applyAlignment="1">
      <alignment horizontal="left" vertical="top" wrapText="1"/>
    </xf>
    <xf numFmtId="1" fontId="14" fillId="0" borderId="0" xfId="0" applyNumberFormat="1" applyFont="1" applyFill="1" applyAlignment="1">
      <alignment horizontal="center"/>
    </xf>
    <xf numFmtId="44" fontId="0" fillId="0" borderId="0" xfId="0" applyNumberFormat="1" applyFill="1"/>
    <xf numFmtId="1" fontId="6" fillId="0" borderId="0" xfId="0" applyNumberFormat="1" applyFont="1" applyFill="1" applyAlignment="1">
      <alignment horizontal="center"/>
    </xf>
    <xf numFmtId="0" fontId="6" fillId="0" borderId="13" xfId="0" applyFont="1" applyFill="1" applyBorder="1" applyAlignment="1">
      <alignment horizontal="left" vertical="top" wrapText="1"/>
    </xf>
    <xf numFmtId="0" fontId="14" fillId="0" borderId="13" xfId="0" applyFont="1" applyFill="1" applyBorder="1" applyAlignment="1">
      <alignment horizontal="center"/>
    </xf>
    <xf numFmtId="1" fontId="14" fillId="0" borderId="13" xfId="0" applyNumberFormat="1" applyFont="1" applyFill="1" applyBorder="1" applyAlignment="1">
      <alignment horizontal="center"/>
    </xf>
    <xf numFmtId="44" fontId="0" fillId="0" borderId="13" xfId="0" applyNumberFormat="1" applyFill="1" applyBorder="1"/>
    <xf numFmtId="0" fontId="14" fillId="0" borderId="0" xfId="0" applyFont="1" applyFill="1" applyAlignment="1">
      <alignment vertical="top" wrapText="1"/>
    </xf>
    <xf numFmtId="4" fontId="22" fillId="0" borderId="11" xfId="1" applyNumberFormat="1" applyFont="1" applyFill="1" applyBorder="1" applyAlignment="1" applyProtection="1">
      <alignment horizontal="right" wrapText="1"/>
    </xf>
    <xf numFmtId="0" fontId="1" fillId="0" borderId="11" xfId="1" applyFont="1" applyFill="1" applyBorder="1" applyAlignment="1" applyProtection="1">
      <alignment horizontal="center" vertical="top" wrapText="1"/>
    </xf>
    <xf numFmtId="0" fontId="0" fillId="0" borderId="0" xfId="0"/>
    <xf numFmtId="4" fontId="6" fillId="0" borderId="0" xfId="1040" quotePrefix="1" applyNumberFormat="1" applyFont="1" applyFill="1" applyAlignment="1" applyProtection="1">
      <alignment horizontal="left" vertical="top" wrapText="1"/>
      <protection locked="0"/>
    </xf>
    <xf numFmtId="49" fontId="14" fillId="0" borderId="0" xfId="1040" quotePrefix="1" applyNumberFormat="1" applyFont="1" applyFill="1" applyBorder="1" applyAlignment="1" applyProtection="1">
      <alignment horizontal="left" vertical="top" wrapText="1"/>
    </xf>
    <xf numFmtId="0" fontId="14" fillId="0" borderId="0" xfId="0" applyFont="1" applyFill="1"/>
    <xf numFmtId="4" fontId="14" fillId="0" borderId="0" xfId="1040" quotePrefix="1" applyNumberFormat="1" applyFont="1" applyFill="1" applyAlignment="1" applyProtection="1">
      <alignment horizontal="left" vertical="top" wrapText="1"/>
      <protection locked="0"/>
    </xf>
    <xf numFmtId="44" fontId="14" fillId="0" borderId="0" xfId="0" applyNumberFormat="1" applyFont="1" applyFill="1"/>
    <xf numFmtId="0" fontId="14" fillId="0" borderId="0" xfId="0" applyFont="1" applyFill="1" applyAlignment="1">
      <alignment horizontal="center"/>
    </xf>
    <xf numFmtId="0" fontId="14" fillId="0" borderId="0" xfId="0" applyFont="1" applyFill="1" applyAlignment="1">
      <alignment wrapText="1"/>
    </xf>
    <xf numFmtId="1" fontId="14" fillId="0" borderId="0" xfId="0" applyNumberFormat="1" applyFont="1" applyFill="1" applyAlignment="1">
      <alignment horizontal="center"/>
    </xf>
    <xf numFmtId="0" fontId="14" fillId="0" borderId="0" xfId="1042" quotePrefix="1" applyNumberFormat="1" applyFont="1" applyFill="1" applyBorder="1" applyAlignment="1" applyProtection="1">
      <alignment horizontal="left" vertical="top" wrapText="1"/>
    </xf>
    <xf numFmtId="44" fontId="140" fillId="0" borderId="11" xfId="0" applyNumberFormat="1" applyFont="1" applyFill="1" applyBorder="1" applyAlignment="1">
      <alignment horizontal="right" vertical="center" wrapText="1"/>
    </xf>
    <xf numFmtId="0" fontId="138" fillId="0" borderId="0" xfId="0" applyFont="1" applyFill="1" applyAlignment="1">
      <alignment horizontal="left"/>
    </xf>
    <xf numFmtId="4" fontId="138" fillId="0" borderId="0" xfId="1042" quotePrefix="1" applyNumberFormat="1" applyFont="1" applyFill="1" applyAlignment="1" applyProtection="1">
      <alignment horizontal="left" vertical="center" wrapText="1"/>
      <protection locked="0"/>
    </xf>
    <xf numFmtId="0" fontId="0" fillId="0" borderId="0" xfId="0"/>
    <xf numFmtId="4" fontId="138" fillId="0" borderId="0" xfId="1042" quotePrefix="1" applyNumberFormat="1" applyFont="1" applyFill="1" applyAlignment="1" applyProtection="1">
      <alignment horizontal="left" vertical="top" wrapText="1"/>
      <protection locked="0"/>
    </xf>
    <xf numFmtId="4" fontId="6" fillId="0" borderId="0" xfId="1042" quotePrefix="1" applyNumberFormat="1" applyFont="1" applyFill="1" applyAlignment="1" applyProtection="1">
      <alignment horizontal="left" vertical="top" wrapText="1"/>
      <protection locked="0"/>
    </xf>
    <xf numFmtId="49" fontId="14" fillId="0" borderId="0" xfId="1042" quotePrefix="1" applyNumberFormat="1" applyFont="1" applyFill="1" applyBorder="1" applyAlignment="1" applyProtection="1">
      <alignment horizontal="left" vertical="top" wrapText="1"/>
    </xf>
    <xf numFmtId="0" fontId="14" fillId="0" borderId="0" xfId="0" applyFont="1" applyFill="1"/>
    <xf numFmtId="4" fontId="14" fillId="0" borderId="0" xfId="1042" quotePrefix="1" applyNumberFormat="1" applyFont="1" applyFill="1" applyAlignment="1" applyProtection="1">
      <alignment horizontal="left" vertical="top" wrapText="1"/>
      <protection locked="0"/>
    </xf>
    <xf numFmtId="0" fontId="14" fillId="0" borderId="0" xfId="0" quotePrefix="1" applyFont="1" applyFill="1"/>
    <xf numFmtId="44" fontId="14" fillId="0" borderId="0" xfId="0" applyNumberFormat="1" applyFont="1" applyFill="1"/>
    <xf numFmtId="0" fontId="14" fillId="0" borderId="0" xfId="0" applyFont="1" applyFill="1" applyAlignment="1">
      <alignment horizontal="center"/>
    </xf>
    <xf numFmtId="4" fontId="138" fillId="0" borderId="0" xfId="1042" quotePrefix="1" applyNumberFormat="1" applyFont="1" applyFill="1" applyAlignment="1" applyProtection="1">
      <alignment horizontal="center" vertical="top" wrapText="1"/>
      <protection locked="0"/>
    </xf>
    <xf numFmtId="0" fontId="14" fillId="0" borderId="0" xfId="0" applyFont="1" applyFill="1" applyAlignment="1">
      <alignment wrapText="1"/>
    </xf>
    <xf numFmtId="44" fontId="14" fillId="0" borderId="0" xfId="0" applyNumberFormat="1" applyFont="1" applyFill="1" applyAlignment="1"/>
    <xf numFmtId="49" fontId="14" fillId="0" borderId="0" xfId="1042" quotePrefix="1" applyNumberFormat="1" applyFont="1" applyFill="1" applyBorder="1" applyAlignment="1" applyProtection="1">
      <alignment horizontal="left" wrapText="1"/>
    </xf>
    <xf numFmtId="1" fontId="138" fillId="0" borderId="0" xfId="0" applyNumberFormat="1" applyFont="1" applyFill="1" applyAlignment="1">
      <alignment horizontal="center"/>
    </xf>
    <xf numFmtId="1" fontId="14" fillId="0" borderId="0" xfId="0" applyNumberFormat="1" applyFont="1" applyFill="1" applyAlignment="1">
      <alignment horizontal="center"/>
    </xf>
    <xf numFmtId="1" fontId="14" fillId="0" borderId="0" xfId="1042" quotePrefix="1" applyNumberFormat="1" applyFont="1" applyFill="1" applyBorder="1" applyAlignment="1" applyProtection="1">
      <alignment horizontal="center"/>
    </xf>
    <xf numFmtId="0" fontId="6" fillId="0" borderId="0" xfId="0" applyFont="1" applyFill="1" applyAlignment="1">
      <alignment horizontal="left" vertical="top" wrapText="1"/>
    </xf>
    <xf numFmtId="0" fontId="6" fillId="0" borderId="0" xfId="0" applyFont="1" applyFill="1" applyAlignment="1">
      <alignment horizontal="center" wrapText="1"/>
    </xf>
    <xf numFmtId="0" fontId="6" fillId="0" borderId="13" xfId="0" applyFont="1" applyFill="1" applyBorder="1" applyAlignment="1">
      <alignment horizontal="left" vertical="top" wrapText="1"/>
    </xf>
    <xf numFmtId="4" fontId="139" fillId="0" borderId="0" xfId="1042" quotePrefix="1" applyNumberFormat="1" applyFont="1" applyFill="1" applyAlignment="1" applyProtection="1">
      <alignment horizontal="left" vertical="top" wrapText="1"/>
      <protection locked="0"/>
    </xf>
    <xf numFmtId="0" fontId="6" fillId="0" borderId="0" xfId="0" applyFont="1" applyFill="1" applyAlignment="1">
      <alignment horizontal="center"/>
    </xf>
    <xf numFmtId="4" fontId="6" fillId="0" borderId="0" xfId="0" applyNumberFormat="1" applyFont="1" applyFill="1" applyAlignment="1">
      <alignment horizontal="center" wrapText="1"/>
    </xf>
    <xf numFmtId="0" fontId="6" fillId="0" borderId="13" xfId="0" applyFont="1" applyFill="1" applyBorder="1" applyAlignment="1">
      <alignment horizontal="center" wrapText="1"/>
    </xf>
    <xf numFmtId="49" fontId="138" fillId="0" borderId="0" xfId="0" quotePrefix="1" applyNumberFormat="1" applyFont="1" applyFill="1" applyAlignment="1">
      <alignment horizontal="left"/>
    </xf>
    <xf numFmtId="0" fontId="0" fillId="0" borderId="0" xfId="0"/>
    <xf numFmtId="4" fontId="138" fillId="0" borderId="0" xfId="1043" quotePrefix="1" applyNumberFormat="1" applyFont="1" applyFill="1" applyAlignment="1" applyProtection="1">
      <alignment horizontal="left" vertical="top" wrapText="1"/>
      <protection locked="0"/>
    </xf>
    <xf numFmtId="4" fontId="6" fillId="0" borderId="0" xfId="1043" quotePrefix="1" applyNumberFormat="1" applyFont="1" applyFill="1" applyAlignment="1" applyProtection="1">
      <alignment horizontal="left" vertical="top" wrapText="1"/>
      <protection locked="0"/>
    </xf>
    <xf numFmtId="49" fontId="138" fillId="0" borderId="0" xfId="1043" quotePrefix="1" applyNumberFormat="1" applyFont="1" applyFill="1" applyBorder="1" applyAlignment="1" applyProtection="1">
      <alignment horizontal="left" vertical="top" wrapText="1"/>
    </xf>
    <xf numFmtId="49" fontId="14" fillId="0" borderId="0" xfId="1043" quotePrefix="1" applyNumberFormat="1" applyFont="1" applyFill="1" applyBorder="1" applyAlignment="1" applyProtection="1">
      <alignment horizontal="left" vertical="top" wrapText="1"/>
    </xf>
    <xf numFmtId="0" fontId="14" fillId="0" borderId="0" xfId="0" applyFont="1" applyFill="1"/>
    <xf numFmtId="4" fontId="14" fillId="0" borderId="0" xfId="1043" quotePrefix="1" applyNumberFormat="1" applyFont="1" applyFill="1" applyAlignment="1" applyProtection="1">
      <alignment horizontal="left" vertical="top" wrapText="1"/>
      <protection locked="0"/>
    </xf>
    <xf numFmtId="4" fontId="14" fillId="0" borderId="0" xfId="1043" quotePrefix="1" applyNumberFormat="1" applyFont="1" applyFill="1" applyBorder="1" applyAlignment="1" applyProtection="1">
      <alignment horizontal="center"/>
    </xf>
    <xf numFmtId="0" fontId="14" fillId="0" borderId="0" xfId="0" applyFont="1" applyFill="1" applyAlignment="1">
      <alignment horizontal="center"/>
    </xf>
    <xf numFmtId="0" fontId="14" fillId="0" borderId="0" xfId="0" applyFont="1" applyFill="1" applyAlignment="1">
      <alignment wrapText="1"/>
    </xf>
    <xf numFmtId="44" fontId="14" fillId="0" borderId="0" xfId="0" applyNumberFormat="1" applyFont="1" applyFill="1" applyAlignment="1"/>
    <xf numFmtId="49" fontId="138" fillId="0" borderId="0" xfId="0" applyNumberFormat="1" applyFont="1" applyFill="1" applyAlignment="1">
      <alignment horizontal="center"/>
    </xf>
    <xf numFmtId="0" fontId="14" fillId="0" borderId="0" xfId="1043" quotePrefix="1" applyNumberFormat="1" applyFont="1" applyFill="1" applyBorder="1" applyAlignment="1" applyProtection="1">
      <alignment horizontal="center"/>
    </xf>
    <xf numFmtId="4" fontId="14" fillId="0" borderId="0" xfId="0" applyNumberFormat="1" applyFont="1" applyFill="1" applyAlignment="1"/>
    <xf numFmtId="0" fontId="140" fillId="0" borderId="11" xfId="0" applyFont="1" applyFill="1" applyBorder="1" applyAlignment="1">
      <alignment horizontal="center" vertical="center" wrapText="1"/>
    </xf>
    <xf numFmtId="0" fontId="14" fillId="0" borderId="0" xfId="0" quotePrefix="1" applyFont="1" applyFill="1" applyBorder="1" applyAlignment="1">
      <alignment horizontal="justify" vertical="top" wrapText="1"/>
    </xf>
    <xf numFmtId="0" fontId="14" fillId="0" borderId="11" xfId="0" applyFont="1" applyFill="1" applyBorder="1" applyAlignment="1">
      <alignment horizontal="center" vertical="center"/>
    </xf>
    <xf numFmtId="0" fontId="0" fillId="0" borderId="0" xfId="0"/>
    <xf numFmtId="4" fontId="6" fillId="0" borderId="0" xfId="1044" quotePrefix="1" applyNumberFormat="1" applyFont="1" applyFill="1" applyBorder="1" applyAlignment="1" applyProtection="1">
      <alignment horizontal="left" vertical="top" wrapText="1"/>
      <protection locked="0"/>
    </xf>
    <xf numFmtId="0" fontId="6"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40" fillId="0" borderId="0" xfId="0" applyFont="1" applyFill="1" applyBorder="1" applyAlignment="1">
      <alignment horizontal="center" vertical="center" wrapText="1"/>
    </xf>
    <xf numFmtId="44" fontId="140" fillId="0" borderId="0" xfId="0" applyNumberFormat="1" applyFont="1" applyFill="1" applyBorder="1" applyAlignment="1">
      <alignment horizontal="right" vertical="center" wrapText="1"/>
    </xf>
    <xf numFmtId="0" fontId="14" fillId="0" borderId="0" xfId="0" applyFont="1" applyFill="1" applyBorder="1"/>
    <xf numFmtId="0" fontId="138" fillId="0" borderId="0" xfId="0" applyFont="1" applyFill="1" applyBorder="1" applyAlignment="1">
      <alignment horizontal="center"/>
    </xf>
    <xf numFmtId="1" fontId="14" fillId="0" borderId="0" xfId="0" applyNumberFormat="1" applyFont="1" applyFill="1" applyBorder="1" applyAlignment="1">
      <alignment horizontal="center"/>
    </xf>
    <xf numFmtId="4" fontId="138" fillId="0" borderId="0" xfId="1044" quotePrefix="1" applyNumberFormat="1" applyFont="1" applyFill="1" applyBorder="1" applyAlignment="1" applyProtection="1">
      <alignment horizontal="left" vertical="top" wrapText="1"/>
      <protection locked="0"/>
    </xf>
    <xf numFmtId="0" fontId="14" fillId="0" borderId="0" xfId="0" applyFont="1" applyFill="1" applyBorder="1" applyAlignment="1">
      <alignment horizontal="center"/>
    </xf>
    <xf numFmtId="0" fontId="138" fillId="0" borderId="0" xfId="0" applyFont="1" applyFill="1" applyBorder="1"/>
    <xf numFmtId="4" fontId="14" fillId="0" borderId="0" xfId="1044" quotePrefix="1" applyNumberFormat="1" applyFont="1" applyFill="1" applyBorder="1" applyAlignment="1" applyProtection="1">
      <alignment horizontal="left" vertical="top" wrapText="1"/>
      <protection locked="0"/>
    </xf>
    <xf numFmtId="0" fontId="14" fillId="0" borderId="0" xfId="0" applyFont="1" applyFill="1" applyBorder="1" applyAlignment="1">
      <alignment horizontal="justify" wrapText="1"/>
    </xf>
    <xf numFmtId="168" fontId="140" fillId="0" borderId="0" xfId="0" applyNumberFormat="1" applyFont="1" applyFill="1" applyBorder="1" applyAlignment="1">
      <alignment horizontal="right" wrapText="1"/>
    </xf>
    <xf numFmtId="0" fontId="140" fillId="0" borderId="0" xfId="1032" applyFont="1" applyFill="1" applyBorder="1" applyAlignment="1">
      <alignment horizontal="left" vertical="center" wrapText="1"/>
    </xf>
    <xf numFmtId="0" fontId="14" fillId="0" borderId="0" xfId="0" applyFont="1" applyFill="1"/>
    <xf numFmtId="44" fontId="14" fillId="0" borderId="0" xfId="0" applyNumberFormat="1" applyFont="1" applyFill="1"/>
    <xf numFmtId="0" fontId="14" fillId="0" borderId="0" xfId="0" applyFont="1" applyFill="1" applyAlignment="1">
      <alignment horizontal="center"/>
    </xf>
    <xf numFmtId="0" fontId="14" fillId="0" borderId="0" xfId="0" applyFont="1" applyFill="1" applyAlignment="1">
      <alignment wrapText="1"/>
    </xf>
    <xf numFmtId="0" fontId="138" fillId="0" borderId="0" xfId="0" applyFont="1" applyFill="1" applyAlignment="1">
      <alignment horizontal="center"/>
    </xf>
    <xf numFmtId="49" fontId="138" fillId="0" borderId="0" xfId="0" applyNumberFormat="1" applyFont="1" applyFill="1" applyAlignment="1">
      <alignment horizontal="center"/>
    </xf>
    <xf numFmtId="1" fontId="14" fillId="0" borderId="0" xfId="0" applyNumberFormat="1" applyFont="1" applyFill="1" applyAlignment="1">
      <alignment horizontal="center"/>
    </xf>
    <xf numFmtId="0" fontId="139" fillId="0" borderId="0" xfId="0" quotePrefix="1" applyFont="1" applyFill="1"/>
    <xf numFmtId="0" fontId="140" fillId="0" borderId="0" xfId="1032" applyFont="1" applyFill="1" applyBorder="1" applyAlignment="1">
      <alignment horizontal="left" vertical="center" wrapText="1"/>
    </xf>
    <xf numFmtId="0" fontId="6" fillId="0" borderId="0" xfId="1037" applyFont="1" applyFill="1" applyAlignment="1" applyProtection="1">
      <alignment horizontal="justify" vertical="top" wrapText="1"/>
      <protection locked="0"/>
    </xf>
    <xf numFmtId="0" fontId="138" fillId="0" borderId="0" xfId="1037" applyFont="1" applyFill="1" applyAlignment="1" applyProtection="1">
      <alignment horizontal="justify" vertical="top" wrapText="1"/>
      <protection locked="0"/>
    </xf>
    <xf numFmtId="0" fontId="6" fillId="0" borderId="0" xfId="0" applyFont="1" applyFill="1" applyAlignment="1">
      <alignment horizontal="justify"/>
    </xf>
    <xf numFmtId="168" fontId="19" fillId="0" borderId="0" xfId="0" applyNumberFormat="1" applyFont="1" applyFill="1" applyBorder="1" applyAlignment="1">
      <alignment horizontal="right"/>
    </xf>
    <xf numFmtId="168" fontId="7" fillId="0" borderId="0" xfId="1" applyNumberFormat="1" applyFont="1" applyBorder="1" applyAlignment="1" applyProtection="1">
      <alignment horizontal="right"/>
    </xf>
    <xf numFmtId="168" fontId="6" fillId="0" borderId="0" xfId="0" applyNumberFormat="1" applyFont="1" applyFill="1" applyAlignment="1">
      <alignment horizontal="center" wrapText="1"/>
    </xf>
    <xf numFmtId="168" fontId="6" fillId="0" borderId="13" xfId="0" applyNumberFormat="1" applyFont="1" applyFill="1" applyBorder="1" applyAlignment="1">
      <alignment horizontal="center" wrapText="1"/>
    </xf>
    <xf numFmtId="168" fontId="7" fillId="0" borderId="13" xfId="1" applyNumberFormat="1" applyFont="1" applyBorder="1" applyAlignment="1" applyProtection="1">
      <alignment horizontal="right"/>
    </xf>
    <xf numFmtId="0" fontId="104" fillId="0" borderId="0" xfId="0" applyFont="1" applyAlignment="1">
      <alignment horizontal="left" vertical="center"/>
    </xf>
    <xf numFmtId="4" fontId="61" fillId="26" borderId="10" xfId="1" applyNumberFormat="1" applyFont="1" applyFill="1" applyBorder="1" applyAlignment="1" applyProtection="1">
      <alignment horizontal="center" vertical="center" wrapText="1"/>
    </xf>
    <xf numFmtId="0" fontId="8" fillId="0" borderId="0" xfId="1" applyFont="1" applyBorder="1" applyAlignment="1" applyProtection="1">
      <alignment horizontal="right" vertical="center"/>
    </xf>
    <xf numFmtId="168" fontId="8" fillId="0" borderId="0" xfId="1" applyNumberFormat="1" applyFont="1" applyBorder="1" applyAlignment="1" applyProtection="1">
      <alignment horizontal="right" vertical="center"/>
    </xf>
    <xf numFmtId="168" fontId="73" fillId="0" borderId="0" xfId="1" applyNumberFormat="1" applyFont="1" applyFill="1" applyBorder="1" applyAlignment="1" applyProtection="1">
      <alignment horizontal="right" vertical="center"/>
    </xf>
    <xf numFmtId="168" fontId="72" fillId="0" borderId="0" xfId="1" applyNumberFormat="1" applyFont="1" applyFill="1" applyBorder="1" applyAlignment="1" applyProtection="1">
      <alignment horizontal="right" vertical="center" wrapText="1"/>
    </xf>
    <xf numFmtId="0" fontId="5" fillId="0" borderId="0" xfId="1" applyFont="1" applyBorder="1" applyAlignment="1" applyProtection="1">
      <alignment vertical="center" wrapText="1"/>
    </xf>
    <xf numFmtId="4" fontId="5" fillId="0" borderId="0" xfId="1" applyNumberFormat="1" applyFont="1" applyBorder="1" applyAlignment="1" applyProtection="1">
      <alignment horizontal="left" vertical="center" wrapText="1"/>
    </xf>
    <xf numFmtId="3" fontId="5" fillId="0" borderId="0" xfId="1" applyNumberFormat="1" applyFont="1" applyBorder="1" applyAlignment="1" applyProtection="1">
      <alignment vertical="top" wrapText="1"/>
    </xf>
    <xf numFmtId="0" fontId="5" fillId="0" borderId="24" xfId="1" applyFont="1" applyBorder="1" applyAlignment="1" applyProtection="1">
      <alignment vertical="center" wrapText="1"/>
    </xf>
    <xf numFmtId="4" fontId="5" fillId="0" borderId="0" xfId="1" applyNumberFormat="1" applyFont="1" applyBorder="1" applyAlignment="1" applyProtection="1">
      <alignment vertical="top" wrapText="1"/>
    </xf>
    <xf numFmtId="0" fontId="8" fillId="0" borderId="0" xfId="1" applyFont="1" applyFill="1" applyBorder="1" applyAlignment="1" applyProtection="1">
      <alignment vertical="center"/>
    </xf>
    <xf numFmtId="0" fontId="73" fillId="0" borderId="0" xfId="1" applyFont="1" applyFill="1" applyBorder="1" applyAlignment="1" applyProtection="1">
      <alignment vertical="center"/>
    </xf>
    <xf numFmtId="168" fontId="73" fillId="0" borderId="0" xfId="1" applyNumberFormat="1" applyFont="1" applyFill="1" applyBorder="1" applyAlignment="1" applyProtection="1">
      <alignment vertical="center"/>
    </xf>
    <xf numFmtId="168" fontId="72" fillId="0" borderId="0" xfId="1" applyNumberFormat="1" applyFont="1" applyFill="1" applyBorder="1" applyAlignment="1" applyProtection="1">
      <alignment vertical="center" wrapText="1"/>
    </xf>
    <xf numFmtId="168" fontId="72" fillId="0" borderId="9" xfId="1" applyNumberFormat="1" applyFont="1" applyFill="1" applyBorder="1" applyAlignment="1" applyProtection="1">
      <alignment vertical="center" wrapText="1"/>
    </xf>
    <xf numFmtId="168" fontId="72" fillId="0" borderId="9" xfId="1" applyNumberFormat="1" applyFont="1" applyFill="1" applyBorder="1" applyAlignment="1" applyProtection="1">
      <alignment horizontal="right" vertical="center" wrapText="1"/>
    </xf>
    <xf numFmtId="168" fontId="73" fillId="0" borderId="9" xfId="1" applyNumberFormat="1" applyFont="1" applyFill="1" applyBorder="1" applyAlignment="1" applyProtection="1">
      <alignment vertical="center"/>
    </xf>
    <xf numFmtId="168" fontId="73" fillId="0" borderId="9" xfId="1" applyNumberFormat="1" applyFont="1" applyFill="1" applyBorder="1" applyAlignment="1" applyProtection="1">
      <alignment horizontal="right" vertical="center"/>
    </xf>
    <xf numFmtId="0" fontId="96" fillId="0" borderId="0" xfId="0" applyFont="1" applyBorder="1" applyAlignment="1" applyProtection="1">
      <alignment horizontal="justify" vertical="center"/>
    </xf>
    <xf numFmtId="0" fontId="0" fillId="0" borderId="0" xfId="0" applyBorder="1" applyAlignment="1" applyProtection="1">
      <alignment horizontal="right" vertical="center"/>
    </xf>
    <xf numFmtId="4" fontId="0" fillId="0" borderId="0" xfId="0" applyNumberFormat="1" applyBorder="1" applyAlignment="1" applyProtection="1">
      <alignment horizontal="right" vertical="center"/>
    </xf>
    <xf numFmtId="4" fontId="22" fillId="0" borderId="25" xfId="1" applyNumberFormat="1" applyFont="1" applyFill="1" applyBorder="1" applyAlignment="1" applyProtection="1">
      <alignment horizontal="right"/>
    </xf>
    <xf numFmtId="4" fontId="64" fillId="0" borderId="9" xfId="0" applyNumberFormat="1" applyFont="1" applyFill="1" applyBorder="1" applyAlignment="1">
      <alignment horizontal="left" vertical="top"/>
    </xf>
    <xf numFmtId="4" fontId="1" fillId="0" borderId="26" xfId="1" applyNumberFormat="1" applyFont="1" applyBorder="1" applyAlignment="1">
      <alignment horizontal="right"/>
    </xf>
    <xf numFmtId="168" fontId="73" fillId="0" borderId="25" xfId="1" applyNumberFormat="1" applyFont="1" applyFill="1" applyBorder="1" applyAlignment="1" applyProtection="1">
      <alignment horizontal="right" vertical="center"/>
    </xf>
    <xf numFmtId="168" fontId="69" fillId="0" borderId="0" xfId="0" applyNumberFormat="1" applyFont="1" applyBorder="1"/>
    <xf numFmtId="0" fontId="7" fillId="0" borderId="0" xfId="1" applyFont="1" applyAlignment="1" applyProtection="1">
      <alignment horizontal="center"/>
    </xf>
    <xf numFmtId="4" fontId="22" fillId="0" borderId="28" xfId="1" applyNumberFormat="1" applyFont="1" applyFill="1" applyBorder="1" applyAlignment="1" applyProtection="1">
      <alignment horizontal="right"/>
    </xf>
    <xf numFmtId="0" fontId="96" fillId="0" borderId="0" xfId="0" applyFont="1" applyAlignment="1" applyProtection="1">
      <alignment vertical="center"/>
    </xf>
    <xf numFmtId="0" fontId="73" fillId="0" borderId="13" xfId="1" applyFont="1" applyFill="1" applyBorder="1" applyAlignment="1" applyProtection="1">
      <alignment vertical="center"/>
    </xf>
    <xf numFmtId="168" fontId="73" fillId="0" borderId="7" xfId="1" applyNumberFormat="1" applyFont="1" applyFill="1" applyBorder="1" applyAlignment="1" applyProtection="1">
      <alignment vertical="center"/>
    </xf>
    <xf numFmtId="4" fontId="7" fillId="0" borderId="25" xfId="1" applyNumberFormat="1" applyFont="1" applyBorder="1" applyAlignment="1" applyProtection="1">
      <alignment horizontal="right"/>
    </xf>
    <xf numFmtId="168" fontId="7" fillId="0" borderId="25" xfId="1" applyNumberFormat="1" applyFont="1" applyBorder="1" applyAlignment="1" applyProtection="1">
      <alignment horizontal="right"/>
    </xf>
    <xf numFmtId="0" fontId="138" fillId="0" borderId="10" xfId="0" applyFont="1" applyFill="1" applyBorder="1" applyAlignment="1">
      <alignment horizontal="left" vertical="top" wrapText="1"/>
    </xf>
    <xf numFmtId="0" fontId="7" fillId="0" borderId="13" xfId="1" applyFont="1" applyBorder="1" applyAlignment="1" applyProtection="1"/>
    <xf numFmtId="0" fontId="7" fillId="0" borderId="0" xfId="1" applyFont="1" applyAlignment="1" applyProtection="1">
      <alignment horizontal="center" vertical="center"/>
    </xf>
    <xf numFmtId="0" fontId="7" fillId="0" borderId="0" xfId="1" applyFont="1" applyBorder="1" applyAlignment="1" applyProtection="1"/>
    <xf numFmtId="0" fontId="7" fillId="0" borderId="13" xfId="1" applyFont="1" applyBorder="1" applyProtection="1"/>
    <xf numFmtId="0" fontId="0" fillId="0" borderId="0" xfId="0" applyBorder="1" applyAlignment="1" applyProtection="1">
      <alignment vertical="center"/>
    </xf>
    <xf numFmtId="0" fontId="0" fillId="0" borderId="0" xfId="0" applyBorder="1" applyProtection="1"/>
    <xf numFmtId="0" fontId="1" fillId="0" borderId="9" xfId="1" applyFont="1" applyFill="1" applyBorder="1" applyAlignment="1" applyProtection="1"/>
    <xf numFmtId="0" fontId="73" fillId="0" borderId="13" xfId="1" applyFont="1" applyFill="1" applyBorder="1" applyAlignment="1" applyProtection="1">
      <alignment horizontal="center" vertical="center"/>
    </xf>
    <xf numFmtId="0" fontId="73" fillId="0" borderId="13" xfId="1" applyFont="1" applyFill="1" applyBorder="1" applyAlignment="1" applyProtection="1">
      <alignment horizontal="left" vertical="center"/>
    </xf>
    <xf numFmtId="168" fontId="73" fillId="0" borderId="13" xfId="1" applyNumberFormat="1" applyFont="1" applyFill="1" applyBorder="1" applyAlignment="1" applyProtection="1">
      <alignment horizontal="right" vertical="center"/>
    </xf>
    <xf numFmtId="0" fontId="1" fillId="0" borderId="9" xfId="1" applyFont="1" applyBorder="1" applyAlignment="1" applyProtection="1"/>
    <xf numFmtId="0" fontId="1" fillId="0" borderId="9" xfId="1" applyFont="1" applyFill="1" applyBorder="1" applyAlignment="1" applyProtection="1">
      <alignment horizontal="center" vertical="top" wrapText="1"/>
    </xf>
    <xf numFmtId="4" fontId="64" fillId="0" borderId="28" xfId="0" applyNumberFormat="1" applyFont="1" applyFill="1" applyBorder="1" applyAlignment="1">
      <alignment horizontal="right"/>
    </xf>
    <xf numFmtId="0" fontId="144" fillId="0" borderId="0" xfId="0" applyFont="1" applyAlignment="1">
      <alignment horizontal="left" vertical="center"/>
    </xf>
    <xf numFmtId="0" fontId="104" fillId="0" borderId="0" xfId="0" applyFont="1" applyAlignment="1">
      <alignment horizontal="left" vertical="center" wrapText="1"/>
    </xf>
    <xf numFmtId="0" fontId="104" fillId="0" borderId="0" xfId="0" applyFont="1" applyAlignment="1">
      <alignment horizontal="left" vertical="center"/>
    </xf>
    <xf numFmtId="0" fontId="104" fillId="0" borderId="0" xfId="0" applyFont="1" applyAlignment="1">
      <alignment horizontal="left" vertical="top" wrapText="1"/>
    </xf>
    <xf numFmtId="0" fontId="142" fillId="0" borderId="0" xfId="0" applyFont="1" applyAlignment="1">
      <alignment horizontal="left" vertical="center"/>
    </xf>
    <xf numFmtId="0" fontId="133" fillId="0" borderId="0" xfId="0" applyFont="1" applyAlignment="1">
      <alignment horizontal="left" vertical="center"/>
    </xf>
    <xf numFmtId="0" fontId="129" fillId="0" borderId="0" xfId="0" applyFont="1" applyAlignment="1">
      <alignment horizontal="left"/>
    </xf>
    <xf numFmtId="0" fontId="129" fillId="0" borderId="0" xfId="0" applyFont="1" applyAlignment="1">
      <alignment horizontal="center"/>
    </xf>
    <xf numFmtId="0" fontId="96" fillId="0" borderId="0" xfId="0" applyFont="1" applyAlignment="1">
      <alignment horizontal="center"/>
    </xf>
    <xf numFmtId="0" fontId="105" fillId="0" borderId="0" xfId="0" applyFont="1" applyAlignment="1">
      <alignment horizontal="left" vertical="center"/>
    </xf>
    <xf numFmtId="0" fontId="136" fillId="0" borderId="0" xfId="0" applyFont="1" applyAlignment="1">
      <alignment horizontal="left" vertical="center"/>
    </xf>
    <xf numFmtId="0" fontId="132" fillId="0" borderId="0" xfId="0" applyFont="1" applyAlignment="1">
      <alignment horizontal="center" vertical="center"/>
    </xf>
    <xf numFmtId="0" fontId="134" fillId="0" borderId="0" xfId="0" applyFont="1" applyAlignment="1">
      <alignment horizontal="center" vertical="center" wrapText="1"/>
    </xf>
    <xf numFmtId="0" fontId="134" fillId="0" borderId="0" xfId="0" applyFont="1" applyAlignment="1">
      <alignment horizontal="center" vertical="center"/>
    </xf>
    <xf numFmtId="0" fontId="129" fillId="0" borderId="0" xfId="0" applyFont="1" applyAlignment="1">
      <alignment horizontal="left" vertical="center"/>
    </xf>
    <xf numFmtId="0" fontId="5" fillId="0" borderId="0" xfId="6" applyFont="1" applyAlignment="1">
      <alignment horizontal="left"/>
    </xf>
    <xf numFmtId="0" fontId="5" fillId="0" borderId="0" xfId="6" applyFont="1" applyAlignment="1">
      <alignment horizontal="justify" vertical="top"/>
    </xf>
    <xf numFmtId="0" fontId="1" fillId="0" borderId="2" xfId="1" applyFont="1" applyBorder="1" applyAlignment="1" applyProtection="1">
      <alignment horizontal="left" vertical="center" wrapText="1"/>
    </xf>
    <xf numFmtId="0" fontId="1" fillId="0" borderId="3" xfId="1" applyFont="1" applyBorder="1" applyAlignment="1" applyProtection="1">
      <alignment horizontal="left" vertical="center" wrapText="1"/>
    </xf>
    <xf numFmtId="0" fontId="1" fillId="0" borderId="4" xfId="1" applyFont="1" applyBorder="1" applyAlignment="1" applyProtection="1">
      <alignment horizontal="left" vertical="center" wrapText="1"/>
    </xf>
    <xf numFmtId="0" fontId="1" fillId="0" borderId="5" xfId="1" applyFont="1" applyBorder="1" applyAlignment="1" applyProtection="1">
      <alignment horizontal="left" vertical="center" wrapText="1"/>
    </xf>
    <xf numFmtId="0" fontId="1" fillId="0" borderId="6" xfId="1" applyFont="1" applyBorder="1" applyAlignment="1" applyProtection="1">
      <alignment horizontal="left" vertical="center" wrapText="1"/>
    </xf>
    <xf numFmtId="0" fontId="1" fillId="0" borderId="7" xfId="1" applyFont="1" applyBorder="1" applyAlignment="1" applyProtection="1">
      <alignment horizontal="left" vertical="center" wrapText="1"/>
    </xf>
    <xf numFmtId="0" fontId="5" fillId="0" borderId="0" xfId="6" applyFont="1" applyAlignment="1">
      <alignment horizontal="justify" vertical="top" wrapText="1"/>
    </xf>
    <xf numFmtId="0" fontId="5" fillId="0" borderId="0" xfId="6" applyFont="1" applyAlignment="1">
      <alignment vertical="top" wrapText="1"/>
    </xf>
    <xf numFmtId="0" fontId="145" fillId="0" borderId="0" xfId="1" applyFont="1" applyFill="1" applyBorder="1" applyAlignment="1" applyProtection="1">
      <alignment horizontal="left" vertical="center"/>
    </xf>
    <xf numFmtId="0" fontId="22" fillId="0" borderId="9" xfId="1" applyFont="1" applyFill="1" applyBorder="1" applyAlignment="1" applyProtection="1">
      <alignment horizontal="left" vertical="center" wrapText="1"/>
    </xf>
    <xf numFmtId="4" fontId="64" fillId="0" borderId="9" xfId="0" applyNumberFormat="1" applyFont="1" applyFill="1" applyBorder="1" applyAlignment="1">
      <alignment horizontal="left" vertical="top"/>
    </xf>
    <xf numFmtId="0" fontId="22" fillId="0" borderId="10" xfId="1" applyFont="1" applyFill="1" applyBorder="1" applyAlignment="1" applyProtection="1">
      <alignment horizontal="left" vertical="center" wrapText="1"/>
    </xf>
    <xf numFmtId="0" fontId="22" fillId="0" borderId="11" xfId="1" applyFont="1" applyFill="1" applyBorder="1" applyAlignment="1" applyProtection="1">
      <alignment horizontal="left" vertical="center" wrapText="1"/>
    </xf>
    <xf numFmtId="0" fontId="8" fillId="0" borderId="8" xfId="1" applyFont="1" applyFill="1" applyBorder="1" applyAlignment="1" applyProtection="1">
      <alignment horizontal="center" vertical="center"/>
    </xf>
    <xf numFmtId="0" fontId="65" fillId="27" borderId="10" xfId="1" applyFont="1" applyFill="1" applyBorder="1" applyAlignment="1" applyProtection="1">
      <alignment horizontal="left" vertical="center" wrapText="1"/>
    </xf>
    <xf numFmtId="0" fontId="65" fillId="27" borderId="11" xfId="1" applyFont="1" applyFill="1" applyBorder="1" applyAlignment="1" applyProtection="1">
      <alignment horizontal="left" vertical="center" wrapText="1"/>
    </xf>
    <xf numFmtId="0" fontId="65" fillId="27" borderId="12" xfId="1" applyFont="1" applyFill="1" applyBorder="1" applyAlignment="1" applyProtection="1">
      <alignment horizontal="left" vertical="center" wrapText="1"/>
    </xf>
    <xf numFmtId="168" fontId="98" fillId="0" borderId="27" xfId="0" applyNumberFormat="1" applyFont="1" applyBorder="1" applyAlignment="1" applyProtection="1">
      <alignment horizontal="right" vertical="center"/>
    </xf>
    <xf numFmtId="168" fontId="98" fillId="0" borderId="28" xfId="0" applyNumberFormat="1" applyFont="1" applyBorder="1" applyAlignment="1" applyProtection="1">
      <alignment horizontal="right" vertical="center"/>
    </xf>
    <xf numFmtId="0" fontId="73" fillId="0" borderId="0" xfId="1" applyFont="1" applyFill="1" applyBorder="1" applyAlignment="1" applyProtection="1">
      <alignment horizontal="left" vertical="center"/>
    </xf>
    <xf numFmtId="168" fontId="73" fillId="0" borderId="0" xfId="1" applyNumberFormat="1" applyFont="1" applyFill="1" applyBorder="1" applyAlignment="1" applyProtection="1">
      <alignment horizontal="right" vertical="center"/>
    </xf>
    <xf numFmtId="0" fontId="145" fillId="0" borderId="27" xfId="1" applyFont="1" applyFill="1" applyBorder="1" applyAlignment="1" applyProtection="1">
      <alignment horizontal="left" vertical="center"/>
    </xf>
    <xf numFmtId="0" fontId="145" fillId="0" borderId="30" xfId="1" applyFont="1" applyFill="1" applyBorder="1" applyAlignment="1" applyProtection="1">
      <alignment horizontal="left" vertical="center"/>
    </xf>
    <xf numFmtId="0" fontId="145" fillId="0" borderId="28" xfId="1" applyFont="1" applyFill="1" applyBorder="1" applyAlignment="1" applyProtection="1">
      <alignment horizontal="left" vertical="center"/>
    </xf>
    <xf numFmtId="0" fontId="144" fillId="0" borderId="0" xfId="0" applyFont="1" applyBorder="1" applyAlignment="1" applyProtection="1">
      <alignment horizontal="left"/>
    </xf>
    <xf numFmtId="0" fontId="130" fillId="0" borderId="0" xfId="0" applyFont="1" applyAlignment="1">
      <alignment horizontal="left" vertical="center"/>
    </xf>
    <xf numFmtId="0" fontId="131" fillId="0" borderId="0" xfId="0" applyFont="1" applyAlignment="1">
      <alignment horizontal="center" vertical="center"/>
    </xf>
    <xf numFmtId="0" fontId="143" fillId="0" borderId="0" xfId="0" applyFont="1" applyAlignment="1">
      <alignment horizontal="center"/>
    </xf>
    <xf numFmtId="4" fontId="129" fillId="0" borderId="0" xfId="0" applyNumberFormat="1" applyFont="1" applyAlignment="1">
      <alignment horizontal="center"/>
    </xf>
    <xf numFmtId="0" fontId="73" fillId="0" borderId="24" xfId="1" applyFont="1" applyFill="1" applyBorder="1" applyAlignment="1" applyProtection="1">
      <alignment horizontal="center" vertical="center"/>
    </xf>
    <xf numFmtId="168" fontId="98" fillId="0" borderId="11" xfId="0" applyNumberFormat="1" applyFont="1" applyBorder="1" applyAlignment="1" applyProtection="1">
      <alignment horizontal="right" vertical="center"/>
    </xf>
    <xf numFmtId="168" fontId="98" fillId="0" borderId="12" xfId="0" applyNumberFormat="1" applyFont="1" applyBorder="1" applyAlignment="1" applyProtection="1">
      <alignment horizontal="right" vertical="center"/>
    </xf>
    <xf numFmtId="0" fontId="139" fillId="0" borderId="10" xfId="0" applyFont="1" applyFill="1" applyBorder="1" applyAlignment="1">
      <alignment horizontal="left"/>
    </xf>
    <xf numFmtId="0" fontId="139" fillId="0" borderId="11" xfId="0" applyFont="1" applyFill="1" applyBorder="1" applyAlignment="1">
      <alignment horizontal="left"/>
    </xf>
    <xf numFmtId="0" fontId="139" fillId="0" borderId="26" xfId="0" applyFont="1" applyFill="1" applyBorder="1" applyAlignment="1">
      <alignment horizontal="left"/>
    </xf>
    <xf numFmtId="0" fontId="22" fillId="0" borderId="26" xfId="1" applyFont="1" applyFill="1" applyBorder="1" applyAlignment="1" applyProtection="1">
      <alignment horizontal="left" vertical="center" wrapText="1"/>
    </xf>
    <xf numFmtId="0" fontId="141" fillId="0" borderId="10" xfId="0" applyFont="1" applyFill="1" applyBorder="1" applyAlignment="1">
      <alignment horizontal="left"/>
    </xf>
    <xf numFmtId="0" fontId="141" fillId="0" borderId="11" xfId="0" applyFont="1" applyFill="1" applyBorder="1" applyAlignment="1">
      <alignment horizontal="left"/>
    </xf>
    <xf numFmtId="0" fontId="141" fillId="0" borderId="26" xfId="0" applyFont="1" applyFill="1" applyBorder="1" applyAlignment="1">
      <alignment horizontal="left"/>
    </xf>
    <xf numFmtId="0" fontId="139" fillId="0" borderId="10" xfId="0" quotePrefix="1" applyFont="1" applyFill="1" applyBorder="1" applyAlignment="1">
      <alignment horizontal="left"/>
    </xf>
    <xf numFmtId="0" fontId="139" fillId="0" borderId="11" xfId="0" quotePrefix="1" applyFont="1" applyFill="1" applyBorder="1" applyAlignment="1">
      <alignment horizontal="left"/>
    </xf>
    <xf numFmtId="0" fontId="139" fillId="0" borderId="26" xfId="0" quotePrefix="1" applyFont="1" applyFill="1" applyBorder="1" applyAlignment="1">
      <alignment horizontal="left"/>
    </xf>
    <xf numFmtId="0" fontId="7" fillId="0" borderId="0" xfId="1" applyFont="1" applyAlignment="1" applyProtection="1">
      <alignment horizontal="left"/>
    </xf>
    <xf numFmtId="0" fontId="7" fillId="0" borderId="13" xfId="1" applyFont="1" applyBorder="1" applyAlignment="1" applyProtection="1">
      <alignment horizontal="center"/>
    </xf>
    <xf numFmtId="0" fontId="1" fillId="0" borderId="9" xfId="1" applyFont="1" applyBorder="1" applyAlignment="1" applyProtection="1">
      <alignment horizontal="left" vertical="center" wrapText="1"/>
    </xf>
    <xf numFmtId="0" fontId="8" fillId="0" borderId="0" xfId="1" applyFont="1" applyBorder="1" applyAlignment="1" applyProtection="1">
      <alignment horizontal="center" vertical="center"/>
    </xf>
    <xf numFmtId="0" fontId="8" fillId="0" borderId="29" xfId="1" applyFont="1" applyBorder="1" applyAlignment="1" applyProtection="1">
      <alignment horizontal="center" vertical="center"/>
    </xf>
    <xf numFmtId="0" fontId="7" fillId="0" borderId="24" xfId="1" applyFont="1" applyBorder="1" applyAlignment="1" applyProtection="1">
      <alignment horizontal="center"/>
    </xf>
    <xf numFmtId="168" fontId="8" fillId="0" borderId="27" xfId="1" applyNumberFormat="1" applyFont="1" applyBorder="1" applyAlignment="1" applyProtection="1">
      <alignment horizontal="right" vertical="center"/>
    </xf>
    <xf numFmtId="168" fontId="8" fillId="0" borderId="28" xfId="1" applyNumberFormat="1" applyFont="1" applyBorder="1" applyAlignment="1" applyProtection="1">
      <alignment horizontal="right" vertical="center"/>
    </xf>
    <xf numFmtId="0" fontId="63" fillId="3" borderId="11" xfId="1" applyFont="1" applyFill="1" applyBorder="1" applyAlignment="1" applyProtection="1">
      <alignment horizontal="center" vertical="center"/>
    </xf>
    <xf numFmtId="168" fontId="63" fillId="3" borderId="27" xfId="1" applyNumberFormat="1" applyFont="1" applyFill="1" applyBorder="1" applyAlignment="1" applyProtection="1">
      <alignment vertical="center"/>
    </xf>
    <xf numFmtId="168" fontId="63" fillId="3" borderId="28" xfId="1" applyNumberFormat="1" applyFont="1" applyFill="1" applyBorder="1" applyAlignment="1" applyProtection="1">
      <alignment vertical="center"/>
    </xf>
    <xf numFmtId="0" fontId="9" fillId="0" borderId="0" xfId="1" applyFont="1" applyFill="1" applyBorder="1" applyAlignment="1" applyProtection="1">
      <alignment horizontal="left" vertical="center"/>
    </xf>
    <xf numFmtId="168" fontId="9" fillId="0" borderId="27" xfId="1" applyNumberFormat="1" applyFont="1" applyFill="1" applyBorder="1" applyAlignment="1" applyProtection="1">
      <alignment horizontal="right" vertical="center"/>
    </xf>
    <xf numFmtId="168" fontId="9" fillId="0" borderId="28" xfId="1" applyNumberFormat="1" applyFont="1" applyFill="1" applyBorder="1" applyAlignment="1" applyProtection="1">
      <alignment horizontal="right" vertical="center"/>
    </xf>
    <xf numFmtId="0" fontId="61" fillId="26" borderId="10" xfId="1" applyFont="1" applyFill="1" applyBorder="1" applyAlignment="1" applyProtection="1">
      <alignment horizontal="center" vertical="center"/>
    </xf>
    <xf numFmtId="0" fontId="61" fillId="26" borderId="11" xfId="1" applyFont="1" applyFill="1" applyBorder="1" applyAlignment="1" applyProtection="1">
      <alignment horizontal="center" vertical="center"/>
    </xf>
    <xf numFmtId="0" fontId="61" fillId="26" borderId="12" xfId="1" applyFont="1" applyFill="1" applyBorder="1" applyAlignment="1" applyProtection="1">
      <alignment horizontal="center" vertical="center"/>
    </xf>
    <xf numFmtId="4" fontId="61" fillId="26" borderId="10" xfId="1" applyNumberFormat="1" applyFont="1" applyFill="1" applyBorder="1" applyAlignment="1" applyProtection="1">
      <alignment horizontal="center" vertical="center" wrapText="1"/>
    </xf>
    <xf numFmtId="4" fontId="61" fillId="26" borderId="12" xfId="1" applyNumberFormat="1" applyFont="1" applyFill="1" applyBorder="1" applyAlignment="1" applyProtection="1">
      <alignment horizontal="center" vertical="center" wrapText="1"/>
    </xf>
    <xf numFmtId="0" fontId="142" fillId="0" borderId="0" xfId="0" applyFont="1" applyAlignment="1">
      <alignment horizontal="center" vertical="center"/>
    </xf>
  </cellXfs>
  <cellStyles count="1046">
    <cellStyle name="20 % - Accent1" xfId="37" xr:uid="{00000000-0005-0000-0000-000000000000}"/>
    <cellStyle name="20 % - Accent2" xfId="38" xr:uid="{00000000-0005-0000-0000-000001000000}"/>
    <cellStyle name="20 % - Accent3" xfId="39" xr:uid="{00000000-0005-0000-0000-000002000000}"/>
    <cellStyle name="20 % - Accent4" xfId="40" xr:uid="{00000000-0005-0000-0000-000003000000}"/>
    <cellStyle name="20 % - Accent5" xfId="41" xr:uid="{00000000-0005-0000-0000-000004000000}"/>
    <cellStyle name="20 % - Accent6" xfId="42" xr:uid="{00000000-0005-0000-0000-000005000000}"/>
    <cellStyle name="20% - Accent1" xfId="151" xr:uid="{00000000-0005-0000-0000-000006000000}"/>
    <cellStyle name="20% - Accent1 10" xfId="152" xr:uid="{00000000-0005-0000-0000-000007000000}"/>
    <cellStyle name="20% - Accent1 11" xfId="153" xr:uid="{00000000-0005-0000-0000-000008000000}"/>
    <cellStyle name="20% - Accent1 12" xfId="154" xr:uid="{00000000-0005-0000-0000-000009000000}"/>
    <cellStyle name="20% - Accent1 13" xfId="155" xr:uid="{00000000-0005-0000-0000-00000A000000}"/>
    <cellStyle name="20% - Accent1 14" xfId="156" xr:uid="{00000000-0005-0000-0000-00000B000000}"/>
    <cellStyle name="20% - Accent1 15" xfId="157" xr:uid="{00000000-0005-0000-0000-00000C000000}"/>
    <cellStyle name="20% - Accent1 2" xfId="158" xr:uid="{00000000-0005-0000-0000-00000D000000}"/>
    <cellStyle name="20% - Accent1 3" xfId="159" xr:uid="{00000000-0005-0000-0000-00000E000000}"/>
    <cellStyle name="20% - Accent1 4" xfId="160" xr:uid="{00000000-0005-0000-0000-00000F000000}"/>
    <cellStyle name="20% - Accent1 5" xfId="161" xr:uid="{00000000-0005-0000-0000-000010000000}"/>
    <cellStyle name="20% - Accent1 6" xfId="162" xr:uid="{00000000-0005-0000-0000-000011000000}"/>
    <cellStyle name="20% - Accent1 7" xfId="163" xr:uid="{00000000-0005-0000-0000-000012000000}"/>
    <cellStyle name="20% - Accent1 8" xfId="164" xr:uid="{00000000-0005-0000-0000-000013000000}"/>
    <cellStyle name="20% - Accent1 9" xfId="165" xr:uid="{00000000-0005-0000-0000-000014000000}"/>
    <cellStyle name="20% - Accent1_BURE COMMERCE" xfId="166" xr:uid="{00000000-0005-0000-0000-000015000000}"/>
    <cellStyle name="20% - Accent2" xfId="167" xr:uid="{00000000-0005-0000-0000-000016000000}"/>
    <cellStyle name="20% - Accent2 10" xfId="168" xr:uid="{00000000-0005-0000-0000-000017000000}"/>
    <cellStyle name="20% - Accent2 11" xfId="169" xr:uid="{00000000-0005-0000-0000-000018000000}"/>
    <cellStyle name="20% - Accent2 12" xfId="170" xr:uid="{00000000-0005-0000-0000-000019000000}"/>
    <cellStyle name="20% - Accent2 13" xfId="171" xr:uid="{00000000-0005-0000-0000-00001A000000}"/>
    <cellStyle name="20% - Accent2 14" xfId="172" xr:uid="{00000000-0005-0000-0000-00001B000000}"/>
    <cellStyle name="20% - Accent2 15" xfId="173" xr:uid="{00000000-0005-0000-0000-00001C000000}"/>
    <cellStyle name="20% - Accent2 2" xfId="174" xr:uid="{00000000-0005-0000-0000-00001D000000}"/>
    <cellStyle name="20% - Accent2 3" xfId="175" xr:uid="{00000000-0005-0000-0000-00001E000000}"/>
    <cellStyle name="20% - Accent2 4" xfId="176" xr:uid="{00000000-0005-0000-0000-00001F000000}"/>
    <cellStyle name="20% - Accent2 5" xfId="177" xr:uid="{00000000-0005-0000-0000-000020000000}"/>
    <cellStyle name="20% - Accent2 6" xfId="178" xr:uid="{00000000-0005-0000-0000-000021000000}"/>
    <cellStyle name="20% - Accent2 7" xfId="179" xr:uid="{00000000-0005-0000-0000-000022000000}"/>
    <cellStyle name="20% - Accent2 8" xfId="180" xr:uid="{00000000-0005-0000-0000-000023000000}"/>
    <cellStyle name="20% - Accent2 9" xfId="181" xr:uid="{00000000-0005-0000-0000-000024000000}"/>
    <cellStyle name="20% - Accent2_BURE COMMERCE" xfId="182" xr:uid="{00000000-0005-0000-0000-000025000000}"/>
    <cellStyle name="20% - Accent3" xfId="183" xr:uid="{00000000-0005-0000-0000-000026000000}"/>
    <cellStyle name="20% - Accent3 10" xfId="184" xr:uid="{00000000-0005-0000-0000-000027000000}"/>
    <cellStyle name="20% - Accent3 11" xfId="185" xr:uid="{00000000-0005-0000-0000-000028000000}"/>
    <cellStyle name="20% - Accent3 12" xfId="186" xr:uid="{00000000-0005-0000-0000-000029000000}"/>
    <cellStyle name="20% - Accent3 13" xfId="187" xr:uid="{00000000-0005-0000-0000-00002A000000}"/>
    <cellStyle name="20% - Accent3 14" xfId="188" xr:uid="{00000000-0005-0000-0000-00002B000000}"/>
    <cellStyle name="20% - Accent3 15" xfId="189" xr:uid="{00000000-0005-0000-0000-00002C000000}"/>
    <cellStyle name="20% - Accent3 2" xfId="190" xr:uid="{00000000-0005-0000-0000-00002D000000}"/>
    <cellStyle name="20% - Accent3 3" xfId="191" xr:uid="{00000000-0005-0000-0000-00002E000000}"/>
    <cellStyle name="20% - Accent3 4" xfId="192" xr:uid="{00000000-0005-0000-0000-00002F000000}"/>
    <cellStyle name="20% - Accent3 5" xfId="193" xr:uid="{00000000-0005-0000-0000-000030000000}"/>
    <cellStyle name="20% - Accent3 6" xfId="194" xr:uid="{00000000-0005-0000-0000-000031000000}"/>
    <cellStyle name="20% - Accent3 7" xfId="195" xr:uid="{00000000-0005-0000-0000-000032000000}"/>
    <cellStyle name="20% - Accent3 8" xfId="196" xr:uid="{00000000-0005-0000-0000-000033000000}"/>
    <cellStyle name="20% - Accent3 9" xfId="197" xr:uid="{00000000-0005-0000-0000-000034000000}"/>
    <cellStyle name="20% - Accent3_BURE COMMERCE" xfId="198" xr:uid="{00000000-0005-0000-0000-000035000000}"/>
    <cellStyle name="20% - Accent4" xfId="199" xr:uid="{00000000-0005-0000-0000-000036000000}"/>
    <cellStyle name="20% - Accent4 10" xfId="200" xr:uid="{00000000-0005-0000-0000-000037000000}"/>
    <cellStyle name="20% - Accent4 11" xfId="201" xr:uid="{00000000-0005-0000-0000-000038000000}"/>
    <cellStyle name="20% - Accent4 12" xfId="202" xr:uid="{00000000-0005-0000-0000-000039000000}"/>
    <cellStyle name="20% - Accent4 13" xfId="203" xr:uid="{00000000-0005-0000-0000-00003A000000}"/>
    <cellStyle name="20% - Accent4 14" xfId="204" xr:uid="{00000000-0005-0000-0000-00003B000000}"/>
    <cellStyle name="20% - Accent4 15" xfId="205" xr:uid="{00000000-0005-0000-0000-00003C000000}"/>
    <cellStyle name="20% - Accent4 2" xfId="206" xr:uid="{00000000-0005-0000-0000-00003D000000}"/>
    <cellStyle name="20% - Accent4 3" xfId="207" xr:uid="{00000000-0005-0000-0000-00003E000000}"/>
    <cellStyle name="20% - Accent4 4" xfId="208" xr:uid="{00000000-0005-0000-0000-00003F000000}"/>
    <cellStyle name="20% - Accent4 5" xfId="209" xr:uid="{00000000-0005-0000-0000-000040000000}"/>
    <cellStyle name="20% - Accent4 6" xfId="210" xr:uid="{00000000-0005-0000-0000-000041000000}"/>
    <cellStyle name="20% - Accent4 7" xfId="211" xr:uid="{00000000-0005-0000-0000-000042000000}"/>
    <cellStyle name="20% - Accent4 8" xfId="212" xr:uid="{00000000-0005-0000-0000-000043000000}"/>
    <cellStyle name="20% - Accent4 9" xfId="213" xr:uid="{00000000-0005-0000-0000-000044000000}"/>
    <cellStyle name="20% - Accent4_BURE COMMERCE" xfId="214" xr:uid="{00000000-0005-0000-0000-000045000000}"/>
    <cellStyle name="20% - Accent5" xfId="215" xr:uid="{00000000-0005-0000-0000-000046000000}"/>
    <cellStyle name="20% - Accent5 10" xfId="216" xr:uid="{00000000-0005-0000-0000-000047000000}"/>
    <cellStyle name="20% - Accent5 11" xfId="217" xr:uid="{00000000-0005-0000-0000-000048000000}"/>
    <cellStyle name="20% - Accent5 12" xfId="218" xr:uid="{00000000-0005-0000-0000-000049000000}"/>
    <cellStyle name="20% - Accent5 13" xfId="219" xr:uid="{00000000-0005-0000-0000-00004A000000}"/>
    <cellStyle name="20% - Accent5 14" xfId="220" xr:uid="{00000000-0005-0000-0000-00004B000000}"/>
    <cellStyle name="20% - Accent5 15" xfId="221" xr:uid="{00000000-0005-0000-0000-00004C000000}"/>
    <cellStyle name="20% - Accent5 2" xfId="222" xr:uid="{00000000-0005-0000-0000-00004D000000}"/>
    <cellStyle name="20% - Accent5 3" xfId="223" xr:uid="{00000000-0005-0000-0000-00004E000000}"/>
    <cellStyle name="20% - Accent5 4" xfId="224" xr:uid="{00000000-0005-0000-0000-00004F000000}"/>
    <cellStyle name="20% - Accent5 5" xfId="225" xr:uid="{00000000-0005-0000-0000-000050000000}"/>
    <cellStyle name="20% - Accent5 6" xfId="226" xr:uid="{00000000-0005-0000-0000-000051000000}"/>
    <cellStyle name="20% - Accent5 7" xfId="227" xr:uid="{00000000-0005-0000-0000-000052000000}"/>
    <cellStyle name="20% - Accent5 8" xfId="228" xr:uid="{00000000-0005-0000-0000-000053000000}"/>
    <cellStyle name="20% - Accent5 9" xfId="229" xr:uid="{00000000-0005-0000-0000-000054000000}"/>
    <cellStyle name="20% - Accent5_BURE COMMERCE" xfId="230" xr:uid="{00000000-0005-0000-0000-000055000000}"/>
    <cellStyle name="20% - Accent6" xfId="231" xr:uid="{00000000-0005-0000-0000-000056000000}"/>
    <cellStyle name="20% - Accent6 10" xfId="232" xr:uid="{00000000-0005-0000-0000-000057000000}"/>
    <cellStyle name="20% - Accent6 11" xfId="233" xr:uid="{00000000-0005-0000-0000-000058000000}"/>
    <cellStyle name="20% - Accent6 12" xfId="234" xr:uid="{00000000-0005-0000-0000-000059000000}"/>
    <cellStyle name="20% - Accent6 13" xfId="235" xr:uid="{00000000-0005-0000-0000-00005A000000}"/>
    <cellStyle name="20% - Accent6 14" xfId="236" xr:uid="{00000000-0005-0000-0000-00005B000000}"/>
    <cellStyle name="20% - Accent6 15" xfId="237" xr:uid="{00000000-0005-0000-0000-00005C000000}"/>
    <cellStyle name="20% - Accent6 2" xfId="238" xr:uid="{00000000-0005-0000-0000-00005D000000}"/>
    <cellStyle name="20% - Accent6 3" xfId="239" xr:uid="{00000000-0005-0000-0000-00005E000000}"/>
    <cellStyle name="20% - Accent6 4" xfId="240" xr:uid="{00000000-0005-0000-0000-00005F000000}"/>
    <cellStyle name="20% - Accent6 5" xfId="241" xr:uid="{00000000-0005-0000-0000-000060000000}"/>
    <cellStyle name="20% - Accent6 6" xfId="242" xr:uid="{00000000-0005-0000-0000-000061000000}"/>
    <cellStyle name="20% - Accent6 7" xfId="243" xr:uid="{00000000-0005-0000-0000-000062000000}"/>
    <cellStyle name="20% - Accent6 8" xfId="244" xr:uid="{00000000-0005-0000-0000-000063000000}"/>
    <cellStyle name="20% - Accent6 9" xfId="245" xr:uid="{00000000-0005-0000-0000-000064000000}"/>
    <cellStyle name="20% - Accent6_BURE COMMERCE" xfId="246" xr:uid="{00000000-0005-0000-0000-000065000000}"/>
    <cellStyle name="20% - Colore 1" xfId="947" xr:uid="{00000000-0005-0000-0000-000066000000}"/>
    <cellStyle name="20% - Colore 2" xfId="948" xr:uid="{00000000-0005-0000-0000-000067000000}"/>
    <cellStyle name="20% - Colore 3" xfId="949" xr:uid="{00000000-0005-0000-0000-000068000000}"/>
    <cellStyle name="20% - Colore 4" xfId="950" xr:uid="{00000000-0005-0000-0000-000069000000}"/>
    <cellStyle name="20% - Colore 5" xfId="951" xr:uid="{00000000-0005-0000-0000-00006A000000}"/>
    <cellStyle name="20% - Colore 6" xfId="952" xr:uid="{00000000-0005-0000-0000-00006B000000}"/>
    <cellStyle name="40 % - Accent1" xfId="43" xr:uid="{00000000-0005-0000-0000-00006C000000}"/>
    <cellStyle name="40 % - Accent2" xfId="44" xr:uid="{00000000-0005-0000-0000-00006D000000}"/>
    <cellStyle name="40 % - Accent3" xfId="45" xr:uid="{00000000-0005-0000-0000-00006E000000}"/>
    <cellStyle name="40 % - Accent4" xfId="46" xr:uid="{00000000-0005-0000-0000-00006F000000}"/>
    <cellStyle name="40 % - Accent5" xfId="47" xr:uid="{00000000-0005-0000-0000-000070000000}"/>
    <cellStyle name="40 % - Accent6" xfId="48" xr:uid="{00000000-0005-0000-0000-000071000000}"/>
    <cellStyle name="40% - Accent1" xfId="247" xr:uid="{00000000-0005-0000-0000-000072000000}"/>
    <cellStyle name="40% - Accent1 10" xfId="248" xr:uid="{00000000-0005-0000-0000-000073000000}"/>
    <cellStyle name="40% - Accent1 11" xfId="249" xr:uid="{00000000-0005-0000-0000-000074000000}"/>
    <cellStyle name="40% - Accent1 12" xfId="250" xr:uid="{00000000-0005-0000-0000-000075000000}"/>
    <cellStyle name="40% - Accent1 13" xfId="251" xr:uid="{00000000-0005-0000-0000-000076000000}"/>
    <cellStyle name="40% - Accent1 14" xfId="252" xr:uid="{00000000-0005-0000-0000-000077000000}"/>
    <cellStyle name="40% - Accent1 15" xfId="253" xr:uid="{00000000-0005-0000-0000-000078000000}"/>
    <cellStyle name="40% - Accent1 2" xfId="254" xr:uid="{00000000-0005-0000-0000-000079000000}"/>
    <cellStyle name="40% - Accent1 3" xfId="255" xr:uid="{00000000-0005-0000-0000-00007A000000}"/>
    <cellStyle name="40% - Accent1 4" xfId="256" xr:uid="{00000000-0005-0000-0000-00007B000000}"/>
    <cellStyle name="40% - Accent1 5" xfId="257" xr:uid="{00000000-0005-0000-0000-00007C000000}"/>
    <cellStyle name="40% - Accent1 6" xfId="258" xr:uid="{00000000-0005-0000-0000-00007D000000}"/>
    <cellStyle name="40% - Accent1 7" xfId="259" xr:uid="{00000000-0005-0000-0000-00007E000000}"/>
    <cellStyle name="40% - Accent1 8" xfId="260" xr:uid="{00000000-0005-0000-0000-00007F000000}"/>
    <cellStyle name="40% - Accent1 9" xfId="261" xr:uid="{00000000-0005-0000-0000-000080000000}"/>
    <cellStyle name="40% - Accent1_BURE COMMERCE" xfId="262" xr:uid="{00000000-0005-0000-0000-000081000000}"/>
    <cellStyle name="40% - Accent2" xfId="263" xr:uid="{00000000-0005-0000-0000-000082000000}"/>
    <cellStyle name="40% - Accent2 10" xfId="264" xr:uid="{00000000-0005-0000-0000-000083000000}"/>
    <cellStyle name="40% - Accent2 11" xfId="265" xr:uid="{00000000-0005-0000-0000-000084000000}"/>
    <cellStyle name="40% - Accent2 12" xfId="266" xr:uid="{00000000-0005-0000-0000-000085000000}"/>
    <cellStyle name="40% - Accent2 13" xfId="267" xr:uid="{00000000-0005-0000-0000-000086000000}"/>
    <cellStyle name="40% - Accent2 14" xfId="268" xr:uid="{00000000-0005-0000-0000-000087000000}"/>
    <cellStyle name="40% - Accent2 15" xfId="269" xr:uid="{00000000-0005-0000-0000-000088000000}"/>
    <cellStyle name="40% - Accent2 2" xfId="270" xr:uid="{00000000-0005-0000-0000-000089000000}"/>
    <cellStyle name="40% - Accent2 3" xfId="271" xr:uid="{00000000-0005-0000-0000-00008A000000}"/>
    <cellStyle name="40% - Accent2 4" xfId="272" xr:uid="{00000000-0005-0000-0000-00008B000000}"/>
    <cellStyle name="40% - Accent2 5" xfId="273" xr:uid="{00000000-0005-0000-0000-00008C000000}"/>
    <cellStyle name="40% - Accent2 6" xfId="274" xr:uid="{00000000-0005-0000-0000-00008D000000}"/>
    <cellStyle name="40% - Accent2 7" xfId="275" xr:uid="{00000000-0005-0000-0000-00008E000000}"/>
    <cellStyle name="40% - Accent2 8" xfId="276" xr:uid="{00000000-0005-0000-0000-00008F000000}"/>
    <cellStyle name="40% - Accent2 9" xfId="277" xr:uid="{00000000-0005-0000-0000-000090000000}"/>
    <cellStyle name="40% - Accent2_BURE COMMERCE" xfId="278" xr:uid="{00000000-0005-0000-0000-000091000000}"/>
    <cellStyle name="40% - Accent3" xfId="279" xr:uid="{00000000-0005-0000-0000-000092000000}"/>
    <cellStyle name="40% - Accent3 10" xfId="280" xr:uid="{00000000-0005-0000-0000-000093000000}"/>
    <cellStyle name="40% - Accent3 11" xfId="281" xr:uid="{00000000-0005-0000-0000-000094000000}"/>
    <cellStyle name="40% - Accent3 12" xfId="282" xr:uid="{00000000-0005-0000-0000-000095000000}"/>
    <cellStyle name="40% - Accent3 13" xfId="283" xr:uid="{00000000-0005-0000-0000-000096000000}"/>
    <cellStyle name="40% - Accent3 14" xfId="284" xr:uid="{00000000-0005-0000-0000-000097000000}"/>
    <cellStyle name="40% - Accent3 15" xfId="285" xr:uid="{00000000-0005-0000-0000-000098000000}"/>
    <cellStyle name="40% - Accent3 2" xfId="286" xr:uid="{00000000-0005-0000-0000-000099000000}"/>
    <cellStyle name="40% - Accent3 3" xfId="287" xr:uid="{00000000-0005-0000-0000-00009A000000}"/>
    <cellStyle name="40% - Accent3 4" xfId="288" xr:uid="{00000000-0005-0000-0000-00009B000000}"/>
    <cellStyle name="40% - Accent3 5" xfId="289" xr:uid="{00000000-0005-0000-0000-00009C000000}"/>
    <cellStyle name="40% - Accent3 6" xfId="290" xr:uid="{00000000-0005-0000-0000-00009D000000}"/>
    <cellStyle name="40% - Accent3 7" xfId="291" xr:uid="{00000000-0005-0000-0000-00009E000000}"/>
    <cellStyle name="40% - Accent3 8" xfId="292" xr:uid="{00000000-0005-0000-0000-00009F000000}"/>
    <cellStyle name="40% - Accent3 9" xfId="293" xr:uid="{00000000-0005-0000-0000-0000A0000000}"/>
    <cellStyle name="40% - Accent3_BURE COMMERCE" xfId="294" xr:uid="{00000000-0005-0000-0000-0000A1000000}"/>
    <cellStyle name="40% - Accent4" xfId="295" xr:uid="{00000000-0005-0000-0000-0000A2000000}"/>
    <cellStyle name="40% - Accent4 10" xfId="296" xr:uid="{00000000-0005-0000-0000-0000A3000000}"/>
    <cellStyle name="40% - Accent4 11" xfId="297" xr:uid="{00000000-0005-0000-0000-0000A4000000}"/>
    <cellStyle name="40% - Accent4 12" xfId="298" xr:uid="{00000000-0005-0000-0000-0000A5000000}"/>
    <cellStyle name="40% - Accent4 13" xfId="299" xr:uid="{00000000-0005-0000-0000-0000A6000000}"/>
    <cellStyle name="40% - Accent4 14" xfId="300" xr:uid="{00000000-0005-0000-0000-0000A7000000}"/>
    <cellStyle name="40% - Accent4 15" xfId="301" xr:uid="{00000000-0005-0000-0000-0000A8000000}"/>
    <cellStyle name="40% - Accent4 2" xfId="302" xr:uid="{00000000-0005-0000-0000-0000A9000000}"/>
    <cellStyle name="40% - Accent4 3" xfId="303" xr:uid="{00000000-0005-0000-0000-0000AA000000}"/>
    <cellStyle name="40% - Accent4 4" xfId="304" xr:uid="{00000000-0005-0000-0000-0000AB000000}"/>
    <cellStyle name="40% - Accent4 5" xfId="305" xr:uid="{00000000-0005-0000-0000-0000AC000000}"/>
    <cellStyle name="40% - Accent4 6" xfId="306" xr:uid="{00000000-0005-0000-0000-0000AD000000}"/>
    <cellStyle name="40% - Accent4 7" xfId="307" xr:uid="{00000000-0005-0000-0000-0000AE000000}"/>
    <cellStyle name="40% - Accent4 8" xfId="308" xr:uid="{00000000-0005-0000-0000-0000AF000000}"/>
    <cellStyle name="40% - Accent4 9" xfId="309" xr:uid="{00000000-0005-0000-0000-0000B0000000}"/>
    <cellStyle name="40% - Accent4_BURE COMMERCE" xfId="310" xr:uid="{00000000-0005-0000-0000-0000B1000000}"/>
    <cellStyle name="40% - Accent5" xfId="311" xr:uid="{00000000-0005-0000-0000-0000B2000000}"/>
    <cellStyle name="40% - Accent5 10" xfId="312" xr:uid="{00000000-0005-0000-0000-0000B3000000}"/>
    <cellStyle name="40% - Accent5 11" xfId="313" xr:uid="{00000000-0005-0000-0000-0000B4000000}"/>
    <cellStyle name="40% - Accent5 12" xfId="314" xr:uid="{00000000-0005-0000-0000-0000B5000000}"/>
    <cellStyle name="40% - Accent5 13" xfId="315" xr:uid="{00000000-0005-0000-0000-0000B6000000}"/>
    <cellStyle name="40% - Accent5 14" xfId="316" xr:uid="{00000000-0005-0000-0000-0000B7000000}"/>
    <cellStyle name="40% - Accent5 15" xfId="317" xr:uid="{00000000-0005-0000-0000-0000B8000000}"/>
    <cellStyle name="40% - Accent5 2" xfId="318" xr:uid="{00000000-0005-0000-0000-0000B9000000}"/>
    <cellStyle name="40% - Accent5 3" xfId="319" xr:uid="{00000000-0005-0000-0000-0000BA000000}"/>
    <cellStyle name="40% - Accent5 4" xfId="320" xr:uid="{00000000-0005-0000-0000-0000BB000000}"/>
    <cellStyle name="40% - Accent5 5" xfId="321" xr:uid="{00000000-0005-0000-0000-0000BC000000}"/>
    <cellStyle name="40% - Accent5 6" xfId="322" xr:uid="{00000000-0005-0000-0000-0000BD000000}"/>
    <cellStyle name="40% - Accent5 7" xfId="323" xr:uid="{00000000-0005-0000-0000-0000BE000000}"/>
    <cellStyle name="40% - Accent5 8" xfId="324" xr:uid="{00000000-0005-0000-0000-0000BF000000}"/>
    <cellStyle name="40% - Accent5 9" xfId="325" xr:uid="{00000000-0005-0000-0000-0000C0000000}"/>
    <cellStyle name="40% - Accent5_BURE COMMERCE" xfId="326" xr:uid="{00000000-0005-0000-0000-0000C1000000}"/>
    <cellStyle name="40% - Accent6" xfId="327" xr:uid="{00000000-0005-0000-0000-0000C2000000}"/>
    <cellStyle name="40% - Accent6 10" xfId="328" xr:uid="{00000000-0005-0000-0000-0000C3000000}"/>
    <cellStyle name="40% - Accent6 11" xfId="329" xr:uid="{00000000-0005-0000-0000-0000C4000000}"/>
    <cellStyle name="40% - Accent6 12" xfId="330" xr:uid="{00000000-0005-0000-0000-0000C5000000}"/>
    <cellStyle name="40% - Accent6 13" xfId="331" xr:uid="{00000000-0005-0000-0000-0000C6000000}"/>
    <cellStyle name="40% - Accent6 14" xfId="332" xr:uid="{00000000-0005-0000-0000-0000C7000000}"/>
    <cellStyle name="40% - Accent6 15" xfId="333" xr:uid="{00000000-0005-0000-0000-0000C8000000}"/>
    <cellStyle name="40% - Accent6 2" xfId="334" xr:uid="{00000000-0005-0000-0000-0000C9000000}"/>
    <cellStyle name="40% - Accent6 3" xfId="335" xr:uid="{00000000-0005-0000-0000-0000CA000000}"/>
    <cellStyle name="40% - Accent6 4" xfId="336" xr:uid="{00000000-0005-0000-0000-0000CB000000}"/>
    <cellStyle name="40% - Accent6 5" xfId="337" xr:uid="{00000000-0005-0000-0000-0000CC000000}"/>
    <cellStyle name="40% - Accent6 6" xfId="338" xr:uid="{00000000-0005-0000-0000-0000CD000000}"/>
    <cellStyle name="40% - Accent6 7" xfId="339" xr:uid="{00000000-0005-0000-0000-0000CE000000}"/>
    <cellStyle name="40% - Accent6 8" xfId="340" xr:uid="{00000000-0005-0000-0000-0000CF000000}"/>
    <cellStyle name="40% - Accent6 9" xfId="341" xr:uid="{00000000-0005-0000-0000-0000D0000000}"/>
    <cellStyle name="40% - Accent6_BURE COMMERCE" xfId="342" xr:uid="{00000000-0005-0000-0000-0000D1000000}"/>
    <cellStyle name="40% - Colore 1" xfId="953" xr:uid="{00000000-0005-0000-0000-0000D2000000}"/>
    <cellStyle name="40% - Colore 2" xfId="954" xr:uid="{00000000-0005-0000-0000-0000D3000000}"/>
    <cellStyle name="40% - Colore 3" xfId="955" xr:uid="{00000000-0005-0000-0000-0000D4000000}"/>
    <cellStyle name="40% - Colore 4" xfId="956" xr:uid="{00000000-0005-0000-0000-0000D5000000}"/>
    <cellStyle name="40% - Colore 5" xfId="957" xr:uid="{00000000-0005-0000-0000-0000D6000000}"/>
    <cellStyle name="40% - Colore 6" xfId="958" xr:uid="{00000000-0005-0000-0000-0000D7000000}"/>
    <cellStyle name="60 % - Accent1" xfId="49" xr:uid="{00000000-0005-0000-0000-0000D8000000}"/>
    <cellStyle name="60 % - Accent2" xfId="50" xr:uid="{00000000-0005-0000-0000-0000D9000000}"/>
    <cellStyle name="60 % - Accent3" xfId="51" xr:uid="{00000000-0005-0000-0000-0000DA000000}"/>
    <cellStyle name="60 % - Accent4" xfId="52" xr:uid="{00000000-0005-0000-0000-0000DB000000}"/>
    <cellStyle name="60 % - Accent5" xfId="53" xr:uid="{00000000-0005-0000-0000-0000DC000000}"/>
    <cellStyle name="60 % - Accent6" xfId="54" xr:uid="{00000000-0005-0000-0000-0000DD000000}"/>
    <cellStyle name="60% - Accent1" xfId="343" xr:uid="{00000000-0005-0000-0000-0000DE000000}"/>
    <cellStyle name="60% - Accent1 10" xfId="344" xr:uid="{00000000-0005-0000-0000-0000DF000000}"/>
    <cellStyle name="60% - Accent1 11" xfId="345" xr:uid="{00000000-0005-0000-0000-0000E0000000}"/>
    <cellStyle name="60% - Accent1 12" xfId="346" xr:uid="{00000000-0005-0000-0000-0000E1000000}"/>
    <cellStyle name="60% - Accent1 13" xfId="347" xr:uid="{00000000-0005-0000-0000-0000E2000000}"/>
    <cellStyle name="60% - Accent1 14" xfId="348" xr:uid="{00000000-0005-0000-0000-0000E3000000}"/>
    <cellStyle name="60% - Accent1 2" xfId="349" xr:uid="{00000000-0005-0000-0000-0000E4000000}"/>
    <cellStyle name="60% - Accent1 3" xfId="350" xr:uid="{00000000-0005-0000-0000-0000E5000000}"/>
    <cellStyle name="60% - Accent1 4" xfId="351" xr:uid="{00000000-0005-0000-0000-0000E6000000}"/>
    <cellStyle name="60% - Accent1 5" xfId="352" xr:uid="{00000000-0005-0000-0000-0000E7000000}"/>
    <cellStyle name="60% - Accent1 6" xfId="353" xr:uid="{00000000-0005-0000-0000-0000E8000000}"/>
    <cellStyle name="60% - Accent1 7" xfId="354" xr:uid="{00000000-0005-0000-0000-0000E9000000}"/>
    <cellStyle name="60% - Accent1 8" xfId="355" xr:uid="{00000000-0005-0000-0000-0000EA000000}"/>
    <cellStyle name="60% - Accent1 9" xfId="356" xr:uid="{00000000-0005-0000-0000-0000EB000000}"/>
    <cellStyle name="60% - Accent2" xfId="357" xr:uid="{00000000-0005-0000-0000-0000EC000000}"/>
    <cellStyle name="60% - Accent2 10" xfId="358" xr:uid="{00000000-0005-0000-0000-0000ED000000}"/>
    <cellStyle name="60% - Accent2 11" xfId="359" xr:uid="{00000000-0005-0000-0000-0000EE000000}"/>
    <cellStyle name="60% - Accent2 12" xfId="360" xr:uid="{00000000-0005-0000-0000-0000EF000000}"/>
    <cellStyle name="60% - Accent2 13" xfId="361" xr:uid="{00000000-0005-0000-0000-0000F0000000}"/>
    <cellStyle name="60% - Accent2 14" xfId="362" xr:uid="{00000000-0005-0000-0000-0000F1000000}"/>
    <cellStyle name="60% - Accent2 2" xfId="363" xr:uid="{00000000-0005-0000-0000-0000F2000000}"/>
    <cellStyle name="60% - Accent2 3" xfId="364" xr:uid="{00000000-0005-0000-0000-0000F3000000}"/>
    <cellStyle name="60% - Accent2 4" xfId="365" xr:uid="{00000000-0005-0000-0000-0000F4000000}"/>
    <cellStyle name="60% - Accent2 5" xfId="366" xr:uid="{00000000-0005-0000-0000-0000F5000000}"/>
    <cellStyle name="60% - Accent2 6" xfId="367" xr:uid="{00000000-0005-0000-0000-0000F6000000}"/>
    <cellStyle name="60% - Accent2 7" xfId="368" xr:uid="{00000000-0005-0000-0000-0000F7000000}"/>
    <cellStyle name="60% - Accent2 8" xfId="369" xr:uid="{00000000-0005-0000-0000-0000F8000000}"/>
    <cellStyle name="60% - Accent2 9" xfId="370" xr:uid="{00000000-0005-0000-0000-0000F9000000}"/>
    <cellStyle name="60% - Accent3" xfId="371" xr:uid="{00000000-0005-0000-0000-0000FA000000}"/>
    <cellStyle name="60% - Accent3 10" xfId="372" xr:uid="{00000000-0005-0000-0000-0000FB000000}"/>
    <cellStyle name="60% - Accent3 11" xfId="373" xr:uid="{00000000-0005-0000-0000-0000FC000000}"/>
    <cellStyle name="60% - Accent3 12" xfId="374" xr:uid="{00000000-0005-0000-0000-0000FD000000}"/>
    <cellStyle name="60% - Accent3 13" xfId="375" xr:uid="{00000000-0005-0000-0000-0000FE000000}"/>
    <cellStyle name="60% - Accent3 14" xfId="376" xr:uid="{00000000-0005-0000-0000-0000FF000000}"/>
    <cellStyle name="60% - Accent3 2" xfId="377" xr:uid="{00000000-0005-0000-0000-000000010000}"/>
    <cellStyle name="60% - Accent3 3" xfId="378" xr:uid="{00000000-0005-0000-0000-000001010000}"/>
    <cellStyle name="60% - Accent3 4" xfId="379" xr:uid="{00000000-0005-0000-0000-000002010000}"/>
    <cellStyle name="60% - Accent3 5" xfId="380" xr:uid="{00000000-0005-0000-0000-000003010000}"/>
    <cellStyle name="60% - Accent3 6" xfId="381" xr:uid="{00000000-0005-0000-0000-000004010000}"/>
    <cellStyle name="60% - Accent3 7" xfId="382" xr:uid="{00000000-0005-0000-0000-000005010000}"/>
    <cellStyle name="60% - Accent3 8" xfId="383" xr:uid="{00000000-0005-0000-0000-000006010000}"/>
    <cellStyle name="60% - Accent3 9" xfId="384" xr:uid="{00000000-0005-0000-0000-000007010000}"/>
    <cellStyle name="60% - Accent4" xfId="385" xr:uid="{00000000-0005-0000-0000-000008010000}"/>
    <cellStyle name="60% - Accent4 10" xfId="386" xr:uid="{00000000-0005-0000-0000-000009010000}"/>
    <cellStyle name="60% - Accent4 11" xfId="387" xr:uid="{00000000-0005-0000-0000-00000A010000}"/>
    <cellStyle name="60% - Accent4 12" xfId="388" xr:uid="{00000000-0005-0000-0000-00000B010000}"/>
    <cellStyle name="60% - Accent4 13" xfId="389" xr:uid="{00000000-0005-0000-0000-00000C010000}"/>
    <cellStyle name="60% - Accent4 14" xfId="390" xr:uid="{00000000-0005-0000-0000-00000D010000}"/>
    <cellStyle name="60% - Accent4 2" xfId="391" xr:uid="{00000000-0005-0000-0000-00000E010000}"/>
    <cellStyle name="60% - Accent4 3" xfId="392" xr:uid="{00000000-0005-0000-0000-00000F010000}"/>
    <cellStyle name="60% - Accent4 4" xfId="393" xr:uid="{00000000-0005-0000-0000-000010010000}"/>
    <cellStyle name="60% - Accent4 5" xfId="394" xr:uid="{00000000-0005-0000-0000-000011010000}"/>
    <cellStyle name="60% - Accent4 6" xfId="395" xr:uid="{00000000-0005-0000-0000-000012010000}"/>
    <cellStyle name="60% - Accent4 7" xfId="396" xr:uid="{00000000-0005-0000-0000-000013010000}"/>
    <cellStyle name="60% - Accent4 8" xfId="397" xr:uid="{00000000-0005-0000-0000-000014010000}"/>
    <cellStyle name="60% - Accent4 9" xfId="398" xr:uid="{00000000-0005-0000-0000-000015010000}"/>
    <cellStyle name="60% - Accent5" xfId="399" xr:uid="{00000000-0005-0000-0000-000016010000}"/>
    <cellStyle name="60% - Accent5 10" xfId="400" xr:uid="{00000000-0005-0000-0000-000017010000}"/>
    <cellStyle name="60% - Accent5 11" xfId="401" xr:uid="{00000000-0005-0000-0000-000018010000}"/>
    <cellStyle name="60% - Accent5 12" xfId="402" xr:uid="{00000000-0005-0000-0000-000019010000}"/>
    <cellStyle name="60% - Accent5 13" xfId="403" xr:uid="{00000000-0005-0000-0000-00001A010000}"/>
    <cellStyle name="60% - Accent5 14" xfId="404" xr:uid="{00000000-0005-0000-0000-00001B010000}"/>
    <cellStyle name="60% - Accent5 2" xfId="405" xr:uid="{00000000-0005-0000-0000-00001C010000}"/>
    <cellStyle name="60% - Accent5 3" xfId="406" xr:uid="{00000000-0005-0000-0000-00001D010000}"/>
    <cellStyle name="60% - Accent5 4" xfId="407" xr:uid="{00000000-0005-0000-0000-00001E010000}"/>
    <cellStyle name="60% - Accent5 5" xfId="408" xr:uid="{00000000-0005-0000-0000-00001F010000}"/>
    <cellStyle name="60% - Accent5 6" xfId="409" xr:uid="{00000000-0005-0000-0000-000020010000}"/>
    <cellStyle name="60% - Accent5 7" xfId="410" xr:uid="{00000000-0005-0000-0000-000021010000}"/>
    <cellStyle name="60% - Accent5 8" xfId="411" xr:uid="{00000000-0005-0000-0000-000022010000}"/>
    <cellStyle name="60% - Accent5 9" xfId="412" xr:uid="{00000000-0005-0000-0000-000023010000}"/>
    <cellStyle name="60% - Accent6" xfId="413" xr:uid="{00000000-0005-0000-0000-000024010000}"/>
    <cellStyle name="60% - Accent6 10" xfId="414" xr:uid="{00000000-0005-0000-0000-000025010000}"/>
    <cellStyle name="60% - Accent6 11" xfId="415" xr:uid="{00000000-0005-0000-0000-000026010000}"/>
    <cellStyle name="60% - Accent6 12" xfId="416" xr:uid="{00000000-0005-0000-0000-000027010000}"/>
    <cellStyle name="60% - Accent6 13" xfId="417" xr:uid="{00000000-0005-0000-0000-000028010000}"/>
    <cellStyle name="60% - Accent6 14" xfId="418" xr:uid="{00000000-0005-0000-0000-000029010000}"/>
    <cellStyle name="60% - Accent6 2" xfId="419" xr:uid="{00000000-0005-0000-0000-00002A010000}"/>
    <cellStyle name="60% - Accent6 3" xfId="420" xr:uid="{00000000-0005-0000-0000-00002B010000}"/>
    <cellStyle name="60% - Accent6 4" xfId="421" xr:uid="{00000000-0005-0000-0000-00002C010000}"/>
    <cellStyle name="60% - Accent6 5" xfId="422" xr:uid="{00000000-0005-0000-0000-00002D010000}"/>
    <cellStyle name="60% - Accent6 6" xfId="423" xr:uid="{00000000-0005-0000-0000-00002E010000}"/>
    <cellStyle name="60% - Accent6 7" xfId="424" xr:uid="{00000000-0005-0000-0000-00002F010000}"/>
    <cellStyle name="60% - Accent6 8" xfId="425" xr:uid="{00000000-0005-0000-0000-000030010000}"/>
    <cellStyle name="60% - Accent6 9" xfId="426" xr:uid="{00000000-0005-0000-0000-000031010000}"/>
    <cellStyle name="60% - Colore 1" xfId="959" xr:uid="{00000000-0005-0000-0000-000032010000}"/>
    <cellStyle name="60% - Colore 2" xfId="960" xr:uid="{00000000-0005-0000-0000-000033010000}"/>
    <cellStyle name="60% - Colore 3" xfId="961" xr:uid="{00000000-0005-0000-0000-000034010000}"/>
    <cellStyle name="60% - Colore 4" xfId="962" xr:uid="{00000000-0005-0000-0000-000035010000}"/>
    <cellStyle name="60% - Colore 5" xfId="963" xr:uid="{00000000-0005-0000-0000-000036010000}"/>
    <cellStyle name="60% - Colore 6" xfId="964" xr:uid="{00000000-0005-0000-0000-000037010000}"/>
    <cellStyle name="A4 Small 210 x 297 mm" xfId="55" xr:uid="{00000000-0005-0000-0000-000038010000}"/>
    <cellStyle name="A4 Small 210 x 297 mm 10" xfId="427" xr:uid="{00000000-0005-0000-0000-000039010000}"/>
    <cellStyle name="A4 Small 210 x 297 mm 10 2" xfId="428" xr:uid="{00000000-0005-0000-0000-00003A010000}"/>
    <cellStyle name="A4 Small 210 x 297 mm 10_BURE COMMERCE" xfId="429" xr:uid="{00000000-0005-0000-0000-00003B010000}"/>
    <cellStyle name="A4 Small 210 x 297 mm 11" xfId="430" xr:uid="{00000000-0005-0000-0000-00003C010000}"/>
    <cellStyle name="A4 Small 210 x 297 mm 11 2" xfId="431" xr:uid="{00000000-0005-0000-0000-00003D010000}"/>
    <cellStyle name="A4 Small 210 x 297 mm 11_BURE COMMERCE" xfId="432" xr:uid="{00000000-0005-0000-0000-00003E010000}"/>
    <cellStyle name="A4 Small 210 x 297 mm 12" xfId="433" xr:uid="{00000000-0005-0000-0000-00003F010000}"/>
    <cellStyle name="A4 Small 210 x 297 mm 12 2" xfId="434" xr:uid="{00000000-0005-0000-0000-000040010000}"/>
    <cellStyle name="A4 Small 210 x 297 mm 12_BURE COMMERCE" xfId="435" xr:uid="{00000000-0005-0000-0000-000041010000}"/>
    <cellStyle name="A4 Small 210 x 297 mm 13" xfId="436" xr:uid="{00000000-0005-0000-0000-000042010000}"/>
    <cellStyle name="A4 Small 210 x 297 mm 13 2" xfId="437" xr:uid="{00000000-0005-0000-0000-000043010000}"/>
    <cellStyle name="A4 Small 210 x 297 mm 13_BURE COMMERCE" xfId="438" xr:uid="{00000000-0005-0000-0000-000044010000}"/>
    <cellStyle name="A4 Small 210 x 297 mm 14" xfId="439" xr:uid="{00000000-0005-0000-0000-000045010000}"/>
    <cellStyle name="A4 Small 210 x 297 mm 2" xfId="440" xr:uid="{00000000-0005-0000-0000-000046010000}"/>
    <cellStyle name="A4 Small 210 x 297 mm 2 2" xfId="441" xr:uid="{00000000-0005-0000-0000-000047010000}"/>
    <cellStyle name="A4 Small 210 x 297 mm 2_BURE COMMERCE" xfId="442" xr:uid="{00000000-0005-0000-0000-000048010000}"/>
    <cellStyle name="A4 Small 210 x 297 mm 3" xfId="443" xr:uid="{00000000-0005-0000-0000-000049010000}"/>
    <cellStyle name="A4 Small 210 x 297 mm 3 2" xfId="444" xr:uid="{00000000-0005-0000-0000-00004A010000}"/>
    <cellStyle name="A4 Small 210 x 297 mm 3_BURE COMMERCE" xfId="445" xr:uid="{00000000-0005-0000-0000-00004B010000}"/>
    <cellStyle name="A4 Small 210 x 297 mm 4" xfId="446" xr:uid="{00000000-0005-0000-0000-00004C010000}"/>
    <cellStyle name="A4 Small 210 x 297 mm 4 2" xfId="447" xr:uid="{00000000-0005-0000-0000-00004D010000}"/>
    <cellStyle name="A4 Small 210 x 297 mm 4_BURE COMMERCE" xfId="448" xr:uid="{00000000-0005-0000-0000-00004E010000}"/>
    <cellStyle name="A4 Small 210 x 297 mm 5" xfId="449" xr:uid="{00000000-0005-0000-0000-00004F010000}"/>
    <cellStyle name="A4 Small 210 x 297 mm 5 2" xfId="450" xr:uid="{00000000-0005-0000-0000-000050010000}"/>
    <cellStyle name="A4 Small 210 x 297 mm 5_BURE COMMERCE" xfId="451" xr:uid="{00000000-0005-0000-0000-000051010000}"/>
    <cellStyle name="A4 Small 210 x 297 mm 6" xfId="452" xr:uid="{00000000-0005-0000-0000-000052010000}"/>
    <cellStyle name="A4 Small 210 x 297 mm 6 2" xfId="453" xr:uid="{00000000-0005-0000-0000-000053010000}"/>
    <cellStyle name="A4 Small 210 x 297 mm 6_BURE COMMERCE" xfId="454" xr:uid="{00000000-0005-0000-0000-000054010000}"/>
    <cellStyle name="A4 Small 210 x 297 mm 7" xfId="455" xr:uid="{00000000-0005-0000-0000-000055010000}"/>
    <cellStyle name="A4 Small 210 x 297 mm 7 2" xfId="456" xr:uid="{00000000-0005-0000-0000-000056010000}"/>
    <cellStyle name="A4 Small 210 x 297 mm 7_BURE COMMERCE" xfId="457" xr:uid="{00000000-0005-0000-0000-000057010000}"/>
    <cellStyle name="A4 Small 210 x 297 mm 8" xfId="458" xr:uid="{00000000-0005-0000-0000-000058010000}"/>
    <cellStyle name="A4 Small 210 x 297 mm 8 2" xfId="459" xr:uid="{00000000-0005-0000-0000-000059010000}"/>
    <cellStyle name="A4 Small 210 x 297 mm 8_BURE COMMERCE" xfId="460" xr:uid="{00000000-0005-0000-0000-00005A010000}"/>
    <cellStyle name="A4 Small 210 x 297 mm 9" xfId="461" xr:uid="{00000000-0005-0000-0000-00005B010000}"/>
    <cellStyle name="A4 Small 210 x 297 mm 9 2" xfId="462" xr:uid="{00000000-0005-0000-0000-00005C010000}"/>
    <cellStyle name="A4 Small 210 x 297 mm 9_BURE COMMERCE" xfId="463" xr:uid="{00000000-0005-0000-0000-00005D010000}"/>
    <cellStyle name="A4 Small 210 x 297 mm_8-PODNO GRIJANJE" xfId="464" xr:uid="{00000000-0005-0000-0000-00005E010000}"/>
    <cellStyle name="Accent1" xfId="465" xr:uid="{00000000-0005-0000-0000-00005F010000}"/>
    <cellStyle name="Accent1 10" xfId="466" xr:uid="{00000000-0005-0000-0000-000060010000}"/>
    <cellStyle name="Accent1 11" xfId="467" xr:uid="{00000000-0005-0000-0000-000061010000}"/>
    <cellStyle name="Accent1 12" xfId="468" xr:uid="{00000000-0005-0000-0000-000062010000}"/>
    <cellStyle name="Accent1 13" xfId="469" xr:uid="{00000000-0005-0000-0000-000063010000}"/>
    <cellStyle name="Accent1 14" xfId="470" xr:uid="{00000000-0005-0000-0000-000064010000}"/>
    <cellStyle name="Accent1 2" xfId="56" xr:uid="{00000000-0005-0000-0000-000065010000}"/>
    <cellStyle name="Accent1 2 2" xfId="471" xr:uid="{00000000-0005-0000-0000-000066010000}"/>
    <cellStyle name="Accent1 3" xfId="472" xr:uid="{00000000-0005-0000-0000-000067010000}"/>
    <cellStyle name="Accent1 4" xfId="473" xr:uid="{00000000-0005-0000-0000-000068010000}"/>
    <cellStyle name="Accent1 5" xfId="474" xr:uid="{00000000-0005-0000-0000-000069010000}"/>
    <cellStyle name="Accent1 6" xfId="475" xr:uid="{00000000-0005-0000-0000-00006A010000}"/>
    <cellStyle name="Accent1 7" xfId="476" xr:uid="{00000000-0005-0000-0000-00006B010000}"/>
    <cellStyle name="Accent1 8" xfId="477" xr:uid="{00000000-0005-0000-0000-00006C010000}"/>
    <cellStyle name="Accent1 9" xfId="478" xr:uid="{00000000-0005-0000-0000-00006D010000}"/>
    <cellStyle name="Accent2" xfId="479" xr:uid="{00000000-0005-0000-0000-00006E010000}"/>
    <cellStyle name="Accent2 10" xfId="480" xr:uid="{00000000-0005-0000-0000-00006F010000}"/>
    <cellStyle name="Accent2 11" xfId="481" xr:uid="{00000000-0005-0000-0000-000070010000}"/>
    <cellStyle name="Accent2 12" xfId="482" xr:uid="{00000000-0005-0000-0000-000071010000}"/>
    <cellStyle name="Accent2 13" xfId="483" xr:uid="{00000000-0005-0000-0000-000072010000}"/>
    <cellStyle name="Accent2 14" xfId="484" xr:uid="{00000000-0005-0000-0000-000073010000}"/>
    <cellStyle name="Accent2 2" xfId="57" xr:uid="{00000000-0005-0000-0000-000074010000}"/>
    <cellStyle name="Accent2 2 2" xfId="485" xr:uid="{00000000-0005-0000-0000-000075010000}"/>
    <cellStyle name="Accent2 3" xfId="486" xr:uid="{00000000-0005-0000-0000-000076010000}"/>
    <cellStyle name="Accent2 4" xfId="487" xr:uid="{00000000-0005-0000-0000-000077010000}"/>
    <cellStyle name="Accent2 5" xfId="488" xr:uid="{00000000-0005-0000-0000-000078010000}"/>
    <cellStyle name="Accent2 6" xfId="489" xr:uid="{00000000-0005-0000-0000-000079010000}"/>
    <cellStyle name="Accent2 7" xfId="490" xr:uid="{00000000-0005-0000-0000-00007A010000}"/>
    <cellStyle name="Accent2 8" xfId="491" xr:uid="{00000000-0005-0000-0000-00007B010000}"/>
    <cellStyle name="Accent2 9" xfId="492" xr:uid="{00000000-0005-0000-0000-00007C010000}"/>
    <cellStyle name="Accent3" xfId="493" xr:uid="{00000000-0005-0000-0000-00007D010000}"/>
    <cellStyle name="Accent3 10" xfId="494" xr:uid="{00000000-0005-0000-0000-00007E010000}"/>
    <cellStyle name="Accent3 11" xfId="495" xr:uid="{00000000-0005-0000-0000-00007F010000}"/>
    <cellStyle name="Accent3 12" xfId="496" xr:uid="{00000000-0005-0000-0000-000080010000}"/>
    <cellStyle name="Accent3 13" xfId="497" xr:uid="{00000000-0005-0000-0000-000081010000}"/>
    <cellStyle name="Accent3 14" xfId="498" xr:uid="{00000000-0005-0000-0000-000082010000}"/>
    <cellStyle name="Accent3 2" xfId="58" xr:uid="{00000000-0005-0000-0000-000083010000}"/>
    <cellStyle name="Accent3 2 2" xfId="499" xr:uid="{00000000-0005-0000-0000-000084010000}"/>
    <cellStyle name="Accent3 3" xfId="500" xr:uid="{00000000-0005-0000-0000-000085010000}"/>
    <cellStyle name="Accent3 4" xfId="501" xr:uid="{00000000-0005-0000-0000-000086010000}"/>
    <cellStyle name="Accent3 5" xfId="502" xr:uid="{00000000-0005-0000-0000-000087010000}"/>
    <cellStyle name="Accent3 6" xfId="503" xr:uid="{00000000-0005-0000-0000-000088010000}"/>
    <cellStyle name="Accent3 7" xfId="504" xr:uid="{00000000-0005-0000-0000-000089010000}"/>
    <cellStyle name="Accent3 8" xfId="505" xr:uid="{00000000-0005-0000-0000-00008A010000}"/>
    <cellStyle name="Accent3 9" xfId="506" xr:uid="{00000000-0005-0000-0000-00008B010000}"/>
    <cellStyle name="Accent4" xfId="507" xr:uid="{00000000-0005-0000-0000-00008C010000}"/>
    <cellStyle name="Accent4 10" xfId="508" xr:uid="{00000000-0005-0000-0000-00008D010000}"/>
    <cellStyle name="Accent4 11" xfId="509" xr:uid="{00000000-0005-0000-0000-00008E010000}"/>
    <cellStyle name="Accent4 12" xfId="510" xr:uid="{00000000-0005-0000-0000-00008F010000}"/>
    <cellStyle name="Accent4 13" xfId="511" xr:uid="{00000000-0005-0000-0000-000090010000}"/>
    <cellStyle name="Accent4 14" xfId="512" xr:uid="{00000000-0005-0000-0000-000091010000}"/>
    <cellStyle name="Accent4 2" xfId="59" xr:uid="{00000000-0005-0000-0000-000092010000}"/>
    <cellStyle name="Accent4 2 2" xfId="513" xr:uid="{00000000-0005-0000-0000-000093010000}"/>
    <cellStyle name="Accent4 3" xfId="514" xr:uid="{00000000-0005-0000-0000-000094010000}"/>
    <cellStyle name="Accent4 4" xfId="515" xr:uid="{00000000-0005-0000-0000-000095010000}"/>
    <cellStyle name="Accent4 5" xfId="516" xr:uid="{00000000-0005-0000-0000-000096010000}"/>
    <cellStyle name="Accent4 6" xfId="517" xr:uid="{00000000-0005-0000-0000-000097010000}"/>
    <cellStyle name="Accent4 7" xfId="518" xr:uid="{00000000-0005-0000-0000-000098010000}"/>
    <cellStyle name="Accent4 8" xfId="519" xr:uid="{00000000-0005-0000-0000-000099010000}"/>
    <cellStyle name="Accent4 9" xfId="520" xr:uid="{00000000-0005-0000-0000-00009A010000}"/>
    <cellStyle name="Accent5" xfId="521" xr:uid="{00000000-0005-0000-0000-00009B010000}"/>
    <cellStyle name="Accent5 10" xfId="522" xr:uid="{00000000-0005-0000-0000-00009C010000}"/>
    <cellStyle name="Accent5 11" xfId="523" xr:uid="{00000000-0005-0000-0000-00009D010000}"/>
    <cellStyle name="Accent5 12" xfId="524" xr:uid="{00000000-0005-0000-0000-00009E010000}"/>
    <cellStyle name="Accent5 13" xfId="525" xr:uid="{00000000-0005-0000-0000-00009F010000}"/>
    <cellStyle name="Accent5 14" xfId="526" xr:uid="{00000000-0005-0000-0000-0000A0010000}"/>
    <cellStyle name="Accent5 2" xfId="60" xr:uid="{00000000-0005-0000-0000-0000A1010000}"/>
    <cellStyle name="Accent5 2 2" xfId="527" xr:uid="{00000000-0005-0000-0000-0000A2010000}"/>
    <cellStyle name="Accent5 3" xfId="528" xr:uid="{00000000-0005-0000-0000-0000A3010000}"/>
    <cellStyle name="Accent5 4" xfId="529" xr:uid="{00000000-0005-0000-0000-0000A4010000}"/>
    <cellStyle name="Accent5 5" xfId="530" xr:uid="{00000000-0005-0000-0000-0000A5010000}"/>
    <cellStyle name="Accent5 6" xfId="531" xr:uid="{00000000-0005-0000-0000-0000A6010000}"/>
    <cellStyle name="Accent5 7" xfId="532" xr:uid="{00000000-0005-0000-0000-0000A7010000}"/>
    <cellStyle name="Accent5 8" xfId="533" xr:uid="{00000000-0005-0000-0000-0000A8010000}"/>
    <cellStyle name="Accent5 9" xfId="534" xr:uid="{00000000-0005-0000-0000-0000A9010000}"/>
    <cellStyle name="Accent6" xfId="535" xr:uid="{00000000-0005-0000-0000-0000AA010000}"/>
    <cellStyle name="Accent6 10" xfId="536" xr:uid="{00000000-0005-0000-0000-0000AB010000}"/>
    <cellStyle name="Accent6 11" xfId="537" xr:uid="{00000000-0005-0000-0000-0000AC010000}"/>
    <cellStyle name="Accent6 12" xfId="538" xr:uid="{00000000-0005-0000-0000-0000AD010000}"/>
    <cellStyle name="Accent6 13" xfId="539" xr:uid="{00000000-0005-0000-0000-0000AE010000}"/>
    <cellStyle name="Accent6 14" xfId="540" xr:uid="{00000000-0005-0000-0000-0000AF010000}"/>
    <cellStyle name="Accent6 2" xfId="61" xr:uid="{00000000-0005-0000-0000-0000B0010000}"/>
    <cellStyle name="Accent6 2 2" xfId="541" xr:uid="{00000000-0005-0000-0000-0000B1010000}"/>
    <cellStyle name="Accent6 3" xfId="542" xr:uid="{00000000-0005-0000-0000-0000B2010000}"/>
    <cellStyle name="Accent6 4" xfId="543" xr:uid="{00000000-0005-0000-0000-0000B3010000}"/>
    <cellStyle name="Accent6 5" xfId="544" xr:uid="{00000000-0005-0000-0000-0000B4010000}"/>
    <cellStyle name="Accent6 6" xfId="545" xr:uid="{00000000-0005-0000-0000-0000B5010000}"/>
    <cellStyle name="Accent6 7" xfId="546" xr:uid="{00000000-0005-0000-0000-0000B6010000}"/>
    <cellStyle name="Accent6 8" xfId="547" xr:uid="{00000000-0005-0000-0000-0000B7010000}"/>
    <cellStyle name="Accent6 9" xfId="548" xr:uid="{00000000-0005-0000-0000-0000B8010000}"/>
    <cellStyle name="Avertissement" xfId="62" xr:uid="{00000000-0005-0000-0000-0000B9010000}"/>
    <cellStyle name="Bad" xfId="549" xr:uid="{00000000-0005-0000-0000-0000BA010000}"/>
    <cellStyle name="Bad 10" xfId="550" xr:uid="{00000000-0005-0000-0000-0000BB010000}"/>
    <cellStyle name="Bad 11" xfId="551" xr:uid="{00000000-0005-0000-0000-0000BC010000}"/>
    <cellStyle name="Bad 12" xfId="552" xr:uid="{00000000-0005-0000-0000-0000BD010000}"/>
    <cellStyle name="Bad 13" xfId="553" xr:uid="{00000000-0005-0000-0000-0000BE010000}"/>
    <cellStyle name="Bad 14" xfId="554" xr:uid="{00000000-0005-0000-0000-0000BF010000}"/>
    <cellStyle name="Bad 2" xfId="555" xr:uid="{00000000-0005-0000-0000-0000C0010000}"/>
    <cellStyle name="Bad 3" xfId="556" xr:uid="{00000000-0005-0000-0000-0000C1010000}"/>
    <cellStyle name="Bad 4" xfId="557" xr:uid="{00000000-0005-0000-0000-0000C2010000}"/>
    <cellStyle name="Bad 5" xfId="558" xr:uid="{00000000-0005-0000-0000-0000C3010000}"/>
    <cellStyle name="Bad 6" xfId="559" xr:uid="{00000000-0005-0000-0000-0000C4010000}"/>
    <cellStyle name="Bad 7" xfId="560" xr:uid="{00000000-0005-0000-0000-0000C5010000}"/>
    <cellStyle name="Bad 8" xfId="561" xr:uid="{00000000-0005-0000-0000-0000C6010000}"/>
    <cellStyle name="Bad 9" xfId="562" xr:uid="{00000000-0005-0000-0000-0000C7010000}"/>
    <cellStyle name="Calcolo" xfId="965" xr:uid="{00000000-0005-0000-0000-0000C8010000}"/>
    <cellStyle name="Calcul" xfId="63" xr:uid="{00000000-0005-0000-0000-0000C9010000}"/>
    <cellStyle name="Calculation" xfId="563" xr:uid="{00000000-0005-0000-0000-0000CA010000}"/>
    <cellStyle name="Calculation 10" xfId="564" xr:uid="{00000000-0005-0000-0000-0000CB010000}"/>
    <cellStyle name="Calculation 11" xfId="565" xr:uid="{00000000-0005-0000-0000-0000CC010000}"/>
    <cellStyle name="Calculation 12" xfId="566" xr:uid="{00000000-0005-0000-0000-0000CD010000}"/>
    <cellStyle name="Calculation 13" xfId="567" xr:uid="{00000000-0005-0000-0000-0000CE010000}"/>
    <cellStyle name="Calculation 14" xfId="568" xr:uid="{00000000-0005-0000-0000-0000CF010000}"/>
    <cellStyle name="Calculation 2" xfId="569" xr:uid="{00000000-0005-0000-0000-0000D0010000}"/>
    <cellStyle name="Calculation 3" xfId="570" xr:uid="{00000000-0005-0000-0000-0000D1010000}"/>
    <cellStyle name="Calculation 4" xfId="571" xr:uid="{00000000-0005-0000-0000-0000D2010000}"/>
    <cellStyle name="Calculation 5" xfId="572" xr:uid="{00000000-0005-0000-0000-0000D3010000}"/>
    <cellStyle name="Calculation 6" xfId="573" xr:uid="{00000000-0005-0000-0000-0000D4010000}"/>
    <cellStyle name="Calculation 7" xfId="574" xr:uid="{00000000-0005-0000-0000-0000D5010000}"/>
    <cellStyle name="Calculation 8" xfId="575" xr:uid="{00000000-0005-0000-0000-0000D6010000}"/>
    <cellStyle name="Calculation 9" xfId="576" xr:uid="{00000000-0005-0000-0000-0000D7010000}"/>
    <cellStyle name="Calculation_BURE COMMERCE" xfId="577" xr:uid="{00000000-0005-0000-0000-0000D8010000}"/>
    <cellStyle name="Cella collegata" xfId="966" xr:uid="{00000000-0005-0000-0000-0000D9010000}"/>
    <cellStyle name="Cella da controllare" xfId="967" xr:uid="{00000000-0005-0000-0000-0000DA010000}"/>
    <cellStyle name="Cellule liée" xfId="64" xr:uid="{00000000-0005-0000-0000-0000DB010000}"/>
    <cellStyle name="Check Cell" xfId="578" xr:uid="{00000000-0005-0000-0000-0000DC010000}"/>
    <cellStyle name="Check Cell 10" xfId="579" xr:uid="{00000000-0005-0000-0000-0000DD010000}"/>
    <cellStyle name="Check Cell 11" xfId="580" xr:uid="{00000000-0005-0000-0000-0000DE010000}"/>
    <cellStyle name="Check Cell 12" xfId="581" xr:uid="{00000000-0005-0000-0000-0000DF010000}"/>
    <cellStyle name="Check Cell 13" xfId="582" xr:uid="{00000000-0005-0000-0000-0000E0010000}"/>
    <cellStyle name="Check Cell 14" xfId="583" xr:uid="{00000000-0005-0000-0000-0000E1010000}"/>
    <cellStyle name="Check Cell 2" xfId="584" xr:uid="{00000000-0005-0000-0000-0000E2010000}"/>
    <cellStyle name="Check Cell 3" xfId="585" xr:uid="{00000000-0005-0000-0000-0000E3010000}"/>
    <cellStyle name="Check Cell 4" xfId="586" xr:uid="{00000000-0005-0000-0000-0000E4010000}"/>
    <cellStyle name="Check Cell 5" xfId="587" xr:uid="{00000000-0005-0000-0000-0000E5010000}"/>
    <cellStyle name="Check Cell 6" xfId="588" xr:uid="{00000000-0005-0000-0000-0000E6010000}"/>
    <cellStyle name="Check Cell 7" xfId="589" xr:uid="{00000000-0005-0000-0000-0000E7010000}"/>
    <cellStyle name="Check Cell 8" xfId="590" xr:uid="{00000000-0005-0000-0000-0000E8010000}"/>
    <cellStyle name="Check Cell 9" xfId="591" xr:uid="{00000000-0005-0000-0000-0000E9010000}"/>
    <cellStyle name="Check Cell_BURE COMMERCE" xfId="592" xr:uid="{00000000-0005-0000-0000-0000EA010000}"/>
    <cellStyle name="Colore 1" xfId="968" xr:uid="{00000000-0005-0000-0000-0000EB010000}"/>
    <cellStyle name="Colore 2" xfId="969" xr:uid="{00000000-0005-0000-0000-0000EC010000}"/>
    <cellStyle name="Colore 3" xfId="970" xr:uid="{00000000-0005-0000-0000-0000ED010000}"/>
    <cellStyle name="Colore 4" xfId="971" xr:uid="{00000000-0005-0000-0000-0000EE010000}"/>
    <cellStyle name="Colore 5" xfId="972" xr:uid="{00000000-0005-0000-0000-0000EF010000}"/>
    <cellStyle name="Colore 6" xfId="973" xr:uid="{00000000-0005-0000-0000-0000F0010000}"/>
    <cellStyle name="ColStyle1" xfId="65" xr:uid="{00000000-0005-0000-0000-0000F1010000}"/>
    <cellStyle name="ColStyle4" xfId="66" xr:uid="{00000000-0005-0000-0000-0000F2010000}"/>
    <cellStyle name="Comma 2" xfId="2" xr:uid="{00000000-0005-0000-0000-0000F3010000}"/>
    <cellStyle name="Comma 2 2" xfId="3" xr:uid="{00000000-0005-0000-0000-0000F4010000}"/>
    <cellStyle name="Comma 2 3" xfId="974" xr:uid="{00000000-0005-0000-0000-0000F5010000}"/>
    <cellStyle name="Comma 3" xfId="67" xr:uid="{00000000-0005-0000-0000-0000F6010000}"/>
    <cellStyle name="Comma 3 2" xfId="940" xr:uid="{00000000-0005-0000-0000-0000F7010000}"/>
    <cellStyle name="Comma 3 3" xfId="941" xr:uid="{00000000-0005-0000-0000-0000F8010000}"/>
    <cellStyle name="Comma 4" xfId="68" xr:uid="{00000000-0005-0000-0000-0000F9010000}"/>
    <cellStyle name="Comma 4 2" xfId="975" xr:uid="{00000000-0005-0000-0000-0000FA010000}"/>
    <cellStyle name="Comma 4 2 2" xfId="976" xr:uid="{00000000-0005-0000-0000-0000FB010000}"/>
    <cellStyle name="Comma 4 3" xfId="977" xr:uid="{00000000-0005-0000-0000-0000FC010000}"/>
    <cellStyle name="Comma 5" xfId="978" xr:uid="{00000000-0005-0000-0000-0000FD010000}"/>
    <cellStyle name="Comma 5 2" xfId="979" xr:uid="{00000000-0005-0000-0000-0000FE010000}"/>
    <cellStyle name="Comma 5 2 2" xfId="980" xr:uid="{00000000-0005-0000-0000-0000FF010000}"/>
    <cellStyle name="Comma 5 2 3" xfId="981" xr:uid="{00000000-0005-0000-0000-000000020000}"/>
    <cellStyle name="Comma 5 3" xfId="982" xr:uid="{00000000-0005-0000-0000-000001020000}"/>
    <cellStyle name="Comma 5 4" xfId="983" xr:uid="{00000000-0005-0000-0000-000002020000}"/>
    <cellStyle name="Commentaire" xfId="69" xr:uid="{00000000-0005-0000-0000-000003020000}"/>
    <cellStyle name="Currency 2" xfId="4" xr:uid="{00000000-0005-0000-0000-000004020000}"/>
    <cellStyle name="Currency 3" xfId="70" xr:uid="{00000000-0005-0000-0000-000005020000}"/>
    <cellStyle name="Currency 4" xfId="984" xr:uid="{00000000-0005-0000-0000-000006020000}"/>
    <cellStyle name="Currency 4 2" xfId="985" xr:uid="{00000000-0005-0000-0000-000007020000}"/>
    <cellStyle name="Currency 4 2 2" xfId="986" xr:uid="{00000000-0005-0000-0000-000008020000}"/>
    <cellStyle name="Currency 4 2 3" xfId="987" xr:uid="{00000000-0005-0000-0000-000009020000}"/>
    <cellStyle name="Currency 4 3" xfId="988" xr:uid="{00000000-0005-0000-0000-00000A020000}"/>
    <cellStyle name="Currency 4 4" xfId="989" xr:uid="{00000000-0005-0000-0000-00000B020000}"/>
    <cellStyle name="čárky [0]_rabatove_kategorie" xfId="71" xr:uid="{00000000-0005-0000-0000-00000C020000}"/>
    <cellStyle name="Dziesiętny [0]_Cennik_A" xfId="72" xr:uid="{00000000-0005-0000-0000-00000D020000}"/>
    <cellStyle name="Dziesiętny_Cennik_A" xfId="73" xr:uid="{00000000-0005-0000-0000-00000E020000}"/>
    <cellStyle name="Entrée" xfId="74" xr:uid="{00000000-0005-0000-0000-00000F020000}"/>
    <cellStyle name="Euro" xfId="593" xr:uid="{00000000-0005-0000-0000-000010020000}"/>
    <cellStyle name="Euro 10" xfId="594" xr:uid="{00000000-0005-0000-0000-000011020000}"/>
    <cellStyle name="Euro 10 2" xfId="595" xr:uid="{00000000-0005-0000-0000-000012020000}"/>
    <cellStyle name="Euro 11" xfId="596" xr:uid="{00000000-0005-0000-0000-000013020000}"/>
    <cellStyle name="Euro 11 2" xfId="597" xr:uid="{00000000-0005-0000-0000-000014020000}"/>
    <cellStyle name="Euro 12" xfId="598" xr:uid="{00000000-0005-0000-0000-000015020000}"/>
    <cellStyle name="Euro 12 2" xfId="599" xr:uid="{00000000-0005-0000-0000-000016020000}"/>
    <cellStyle name="Euro 13" xfId="600" xr:uid="{00000000-0005-0000-0000-000017020000}"/>
    <cellStyle name="Euro 13 2" xfId="601" xr:uid="{00000000-0005-0000-0000-000018020000}"/>
    <cellStyle name="Euro 14" xfId="602" xr:uid="{00000000-0005-0000-0000-000019020000}"/>
    <cellStyle name="Euro 2" xfId="603" xr:uid="{00000000-0005-0000-0000-00001A020000}"/>
    <cellStyle name="Euro 2 2" xfId="604" xr:uid="{00000000-0005-0000-0000-00001B020000}"/>
    <cellStyle name="Euro 3" xfId="605" xr:uid="{00000000-0005-0000-0000-00001C020000}"/>
    <cellStyle name="Euro 3 2" xfId="606" xr:uid="{00000000-0005-0000-0000-00001D020000}"/>
    <cellStyle name="Euro 4" xfId="607" xr:uid="{00000000-0005-0000-0000-00001E020000}"/>
    <cellStyle name="Euro 4 2" xfId="608" xr:uid="{00000000-0005-0000-0000-00001F020000}"/>
    <cellStyle name="Euro 5" xfId="609" xr:uid="{00000000-0005-0000-0000-000020020000}"/>
    <cellStyle name="Euro 5 2" xfId="610" xr:uid="{00000000-0005-0000-0000-000021020000}"/>
    <cellStyle name="Euro 6" xfId="611" xr:uid="{00000000-0005-0000-0000-000022020000}"/>
    <cellStyle name="Euro 6 2" xfId="612" xr:uid="{00000000-0005-0000-0000-000023020000}"/>
    <cellStyle name="Euro 7" xfId="613" xr:uid="{00000000-0005-0000-0000-000024020000}"/>
    <cellStyle name="Euro 7 2" xfId="614" xr:uid="{00000000-0005-0000-0000-000025020000}"/>
    <cellStyle name="Euro 8" xfId="615" xr:uid="{00000000-0005-0000-0000-000026020000}"/>
    <cellStyle name="Euro 8 2" xfId="616" xr:uid="{00000000-0005-0000-0000-000027020000}"/>
    <cellStyle name="Euro 9" xfId="617" xr:uid="{00000000-0005-0000-0000-000028020000}"/>
    <cellStyle name="Euro 9 2" xfId="618" xr:uid="{00000000-0005-0000-0000-000029020000}"/>
    <cellStyle name="Excel Built-in Normal" xfId="619" xr:uid="{00000000-0005-0000-0000-00002A020000}"/>
    <cellStyle name="Excel Built-in Normal 1" xfId="990" xr:uid="{00000000-0005-0000-0000-00002B020000}"/>
    <cellStyle name="Explanatory Text" xfId="939" xr:uid="{00000000-0005-0000-0000-00002C020000}"/>
    <cellStyle name="Explanatory Text 10" xfId="620" xr:uid="{00000000-0005-0000-0000-00002D020000}"/>
    <cellStyle name="Explanatory Text 11" xfId="621" xr:uid="{00000000-0005-0000-0000-00002E020000}"/>
    <cellStyle name="Explanatory Text 12" xfId="622" xr:uid="{00000000-0005-0000-0000-00002F020000}"/>
    <cellStyle name="Explanatory Text 13" xfId="623" xr:uid="{00000000-0005-0000-0000-000030020000}"/>
    <cellStyle name="Explanatory Text 14" xfId="624" xr:uid="{00000000-0005-0000-0000-000031020000}"/>
    <cellStyle name="Explanatory Text 15" xfId="1027" xr:uid="{00000000-0005-0000-0000-000032020000}"/>
    <cellStyle name="Explanatory Text 2" xfId="625" xr:uid="{00000000-0005-0000-0000-000033020000}"/>
    <cellStyle name="Explanatory Text 3" xfId="626" xr:uid="{00000000-0005-0000-0000-000034020000}"/>
    <cellStyle name="Explanatory Text 4" xfId="627" xr:uid="{00000000-0005-0000-0000-000035020000}"/>
    <cellStyle name="Explanatory Text 5" xfId="628" xr:uid="{00000000-0005-0000-0000-000036020000}"/>
    <cellStyle name="Explanatory Text 6" xfId="629" xr:uid="{00000000-0005-0000-0000-000037020000}"/>
    <cellStyle name="Explanatory Text 7" xfId="630" xr:uid="{00000000-0005-0000-0000-000038020000}"/>
    <cellStyle name="Explanatory Text 8" xfId="631" xr:uid="{00000000-0005-0000-0000-000039020000}"/>
    <cellStyle name="Explanatory Text 9" xfId="632" xr:uid="{00000000-0005-0000-0000-00003A020000}"/>
    <cellStyle name="Good 10" xfId="633" xr:uid="{00000000-0005-0000-0000-00003B020000}"/>
    <cellStyle name="Good 11" xfId="634" xr:uid="{00000000-0005-0000-0000-00003C020000}"/>
    <cellStyle name="Good 12" xfId="635" xr:uid="{00000000-0005-0000-0000-00003D020000}"/>
    <cellStyle name="Good 13" xfId="636" xr:uid="{00000000-0005-0000-0000-00003E020000}"/>
    <cellStyle name="Good 14" xfId="637" xr:uid="{00000000-0005-0000-0000-00003F020000}"/>
    <cellStyle name="Good 2" xfId="638" xr:uid="{00000000-0005-0000-0000-000040020000}"/>
    <cellStyle name="Good 3" xfId="639" xr:uid="{00000000-0005-0000-0000-000041020000}"/>
    <cellStyle name="Good 4" xfId="640" xr:uid="{00000000-0005-0000-0000-000042020000}"/>
    <cellStyle name="Good 5" xfId="641" xr:uid="{00000000-0005-0000-0000-000043020000}"/>
    <cellStyle name="Good 6" xfId="642" xr:uid="{00000000-0005-0000-0000-000044020000}"/>
    <cellStyle name="Good 7" xfId="643" xr:uid="{00000000-0005-0000-0000-000045020000}"/>
    <cellStyle name="Good 8" xfId="644" xr:uid="{00000000-0005-0000-0000-000046020000}"/>
    <cellStyle name="Good 9" xfId="645" xr:uid="{00000000-0005-0000-0000-000047020000}"/>
    <cellStyle name="Heading 1" xfId="646" xr:uid="{00000000-0005-0000-0000-000048020000}"/>
    <cellStyle name="Heading 1 10" xfId="647" xr:uid="{00000000-0005-0000-0000-000049020000}"/>
    <cellStyle name="Heading 1 11" xfId="648" xr:uid="{00000000-0005-0000-0000-00004A020000}"/>
    <cellStyle name="Heading 1 12" xfId="649" xr:uid="{00000000-0005-0000-0000-00004B020000}"/>
    <cellStyle name="Heading 1 13" xfId="650" xr:uid="{00000000-0005-0000-0000-00004C020000}"/>
    <cellStyle name="Heading 1 14" xfId="651" xr:uid="{00000000-0005-0000-0000-00004D020000}"/>
    <cellStyle name="Heading 1 2" xfId="652" xr:uid="{00000000-0005-0000-0000-00004E020000}"/>
    <cellStyle name="Heading 1 3" xfId="653" xr:uid="{00000000-0005-0000-0000-00004F020000}"/>
    <cellStyle name="Heading 1 4" xfId="654" xr:uid="{00000000-0005-0000-0000-000050020000}"/>
    <cellStyle name="Heading 1 5" xfId="655" xr:uid="{00000000-0005-0000-0000-000051020000}"/>
    <cellStyle name="Heading 1 6" xfId="656" xr:uid="{00000000-0005-0000-0000-000052020000}"/>
    <cellStyle name="Heading 1 7" xfId="657" xr:uid="{00000000-0005-0000-0000-000053020000}"/>
    <cellStyle name="Heading 1 8" xfId="658" xr:uid="{00000000-0005-0000-0000-000054020000}"/>
    <cellStyle name="Heading 1 9" xfId="659" xr:uid="{00000000-0005-0000-0000-000055020000}"/>
    <cellStyle name="Heading 1_BURE COMMERCE" xfId="660" xr:uid="{00000000-0005-0000-0000-000056020000}"/>
    <cellStyle name="Heading 2" xfId="661" xr:uid="{00000000-0005-0000-0000-000057020000}"/>
    <cellStyle name="Heading 2 10" xfId="662" xr:uid="{00000000-0005-0000-0000-000058020000}"/>
    <cellStyle name="Heading 2 11" xfId="663" xr:uid="{00000000-0005-0000-0000-000059020000}"/>
    <cellStyle name="Heading 2 12" xfId="664" xr:uid="{00000000-0005-0000-0000-00005A020000}"/>
    <cellStyle name="Heading 2 13" xfId="665" xr:uid="{00000000-0005-0000-0000-00005B020000}"/>
    <cellStyle name="Heading 2 14" xfId="666" xr:uid="{00000000-0005-0000-0000-00005C020000}"/>
    <cellStyle name="Heading 2 2" xfId="667" xr:uid="{00000000-0005-0000-0000-00005D020000}"/>
    <cellStyle name="Heading 2 3" xfId="668" xr:uid="{00000000-0005-0000-0000-00005E020000}"/>
    <cellStyle name="Heading 2 4" xfId="669" xr:uid="{00000000-0005-0000-0000-00005F020000}"/>
    <cellStyle name="Heading 2 5" xfId="670" xr:uid="{00000000-0005-0000-0000-000060020000}"/>
    <cellStyle name="Heading 2 6" xfId="671" xr:uid="{00000000-0005-0000-0000-000061020000}"/>
    <cellStyle name="Heading 2 7" xfId="672" xr:uid="{00000000-0005-0000-0000-000062020000}"/>
    <cellStyle name="Heading 2 8" xfId="673" xr:uid="{00000000-0005-0000-0000-000063020000}"/>
    <cellStyle name="Heading 2 9" xfId="674" xr:uid="{00000000-0005-0000-0000-000064020000}"/>
    <cellStyle name="Heading 2_BURE COMMERCE" xfId="675" xr:uid="{00000000-0005-0000-0000-000065020000}"/>
    <cellStyle name="Heading 3" xfId="676" xr:uid="{00000000-0005-0000-0000-000066020000}"/>
    <cellStyle name="Heading 3 10" xfId="677" xr:uid="{00000000-0005-0000-0000-000067020000}"/>
    <cellStyle name="Heading 3 11" xfId="678" xr:uid="{00000000-0005-0000-0000-000068020000}"/>
    <cellStyle name="Heading 3 12" xfId="679" xr:uid="{00000000-0005-0000-0000-000069020000}"/>
    <cellStyle name="Heading 3 13" xfId="680" xr:uid="{00000000-0005-0000-0000-00006A020000}"/>
    <cellStyle name="Heading 3 14" xfId="681" xr:uid="{00000000-0005-0000-0000-00006B020000}"/>
    <cellStyle name="Heading 3 2" xfId="682" xr:uid="{00000000-0005-0000-0000-00006C020000}"/>
    <cellStyle name="Heading 3 3" xfId="683" xr:uid="{00000000-0005-0000-0000-00006D020000}"/>
    <cellStyle name="Heading 3 4" xfId="684" xr:uid="{00000000-0005-0000-0000-00006E020000}"/>
    <cellStyle name="Heading 3 5" xfId="685" xr:uid="{00000000-0005-0000-0000-00006F020000}"/>
    <cellStyle name="Heading 3 6" xfId="686" xr:uid="{00000000-0005-0000-0000-000070020000}"/>
    <cellStyle name="Heading 3 7" xfId="687" xr:uid="{00000000-0005-0000-0000-000071020000}"/>
    <cellStyle name="Heading 3 8" xfId="688" xr:uid="{00000000-0005-0000-0000-000072020000}"/>
    <cellStyle name="Heading 3 9" xfId="689" xr:uid="{00000000-0005-0000-0000-000073020000}"/>
    <cellStyle name="Heading 3_BURE COMMERCE" xfId="690" xr:uid="{00000000-0005-0000-0000-000074020000}"/>
    <cellStyle name="Heading 4" xfId="691" xr:uid="{00000000-0005-0000-0000-000075020000}"/>
    <cellStyle name="Heading 4 10" xfId="692" xr:uid="{00000000-0005-0000-0000-000076020000}"/>
    <cellStyle name="Heading 4 11" xfId="693" xr:uid="{00000000-0005-0000-0000-000077020000}"/>
    <cellStyle name="Heading 4 12" xfId="694" xr:uid="{00000000-0005-0000-0000-000078020000}"/>
    <cellStyle name="Heading 4 13" xfId="695" xr:uid="{00000000-0005-0000-0000-000079020000}"/>
    <cellStyle name="Heading 4 14" xfId="696" xr:uid="{00000000-0005-0000-0000-00007A020000}"/>
    <cellStyle name="Heading 4 2" xfId="697" xr:uid="{00000000-0005-0000-0000-00007B020000}"/>
    <cellStyle name="Heading 4 3" xfId="698" xr:uid="{00000000-0005-0000-0000-00007C020000}"/>
    <cellStyle name="Heading 4 4" xfId="699" xr:uid="{00000000-0005-0000-0000-00007D020000}"/>
    <cellStyle name="Heading 4 5" xfId="700" xr:uid="{00000000-0005-0000-0000-00007E020000}"/>
    <cellStyle name="Heading 4 6" xfId="701" xr:uid="{00000000-0005-0000-0000-00007F020000}"/>
    <cellStyle name="Heading 4 7" xfId="702" xr:uid="{00000000-0005-0000-0000-000080020000}"/>
    <cellStyle name="Heading 4 8" xfId="703" xr:uid="{00000000-0005-0000-0000-000081020000}"/>
    <cellStyle name="Heading 4 9" xfId="704" xr:uid="{00000000-0005-0000-0000-000082020000}"/>
    <cellStyle name="Hiperłącze_Cennik_A" xfId="75" xr:uid="{00000000-0005-0000-0000-000083020000}"/>
    <cellStyle name="Input" xfId="705" xr:uid="{00000000-0005-0000-0000-000084020000}"/>
    <cellStyle name="Input 10" xfId="706" xr:uid="{00000000-0005-0000-0000-000085020000}"/>
    <cellStyle name="Input 11" xfId="707" xr:uid="{00000000-0005-0000-0000-000086020000}"/>
    <cellStyle name="Input 12" xfId="708" xr:uid="{00000000-0005-0000-0000-000087020000}"/>
    <cellStyle name="Input 13" xfId="709" xr:uid="{00000000-0005-0000-0000-000088020000}"/>
    <cellStyle name="Input 14" xfId="710" xr:uid="{00000000-0005-0000-0000-000089020000}"/>
    <cellStyle name="Input 2" xfId="711" xr:uid="{00000000-0005-0000-0000-00008A020000}"/>
    <cellStyle name="Input 3" xfId="712" xr:uid="{00000000-0005-0000-0000-00008B020000}"/>
    <cellStyle name="Input 4" xfId="713" xr:uid="{00000000-0005-0000-0000-00008C020000}"/>
    <cellStyle name="Input 5" xfId="714" xr:uid="{00000000-0005-0000-0000-00008D020000}"/>
    <cellStyle name="Input 6" xfId="715" xr:uid="{00000000-0005-0000-0000-00008E020000}"/>
    <cellStyle name="Input 7" xfId="716" xr:uid="{00000000-0005-0000-0000-00008F020000}"/>
    <cellStyle name="Input 8" xfId="717" xr:uid="{00000000-0005-0000-0000-000090020000}"/>
    <cellStyle name="Input 9" xfId="718" xr:uid="{00000000-0005-0000-0000-000091020000}"/>
    <cellStyle name="Input_BURE COMMERCE" xfId="719" xr:uid="{00000000-0005-0000-0000-000092020000}"/>
    <cellStyle name="Insatisfaisant" xfId="76" xr:uid="{00000000-0005-0000-0000-000093020000}"/>
    <cellStyle name="jm" xfId="147" xr:uid="{00000000-0005-0000-0000-000094020000}"/>
    <cellStyle name="kol" xfId="148" xr:uid="{00000000-0005-0000-0000-000095020000}"/>
    <cellStyle name="kolona A" xfId="77" xr:uid="{00000000-0005-0000-0000-000096020000}"/>
    <cellStyle name="kolona A 2" xfId="78" xr:uid="{00000000-0005-0000-0000-000097020000}"/>
    <cellStyle name="kolona B" xfId="79" xr:uid="{00000000-0005-0000-0000-000098020000}"/>
    <cellStyle name="kolona B 2" xfId="80" xr:uid="{00000000-0005-0000-0000-000099020000}"/>
    <cellStyle name="kolona C" xfId="81" xr:uid="{00000000-0005-0000-0000-00009A020000}"/>
    <cellStyle name="kolona D" xfId="82" xr:uid="{00000000-0005-0000-0000-00009B020000}"/>
    <cellStyle name="kolona E" xfId="83" xr:uid="{00000000-0005-0000-0000-00009C020000}"/>
    <cellStyle name="kolona E 2" xfId="84" xr:uid="{00000000-0005-0000-0000-00009D020000}"/>
    <cellStyle name="kolona F" xfId="85" xr:uid="{00000000-0005-0000-0000-00009E020000}"/>
    <cellStyle name="kolona G" xfId="86" xr:uid="{00000000-0005-0000-0000-00009F020000}"/>
    <cellStyle name="kolona H" xfId="991" xr:uid="{00000000-0005-0000-0000-0000A0020000}"/>
    <cellStyle name="LEGENDA" xfId="720" xr:uid="{00000000-0005-0000-0000-0000A1020000}"/>
    <cellStyle name="Linked Cell" xfId="721" xr:uid="{00000000-0005-0000-0000-0000A2020000}"/>
    <cellStyle name="Linked Cell 10" xfId="722" xr:uid="{00000000-0005-0000-0000-0000A3020000}"/>
    <cellStyle name="Linked Cell 11" xfId="723" xr:uid="{00000000-0005-0000-0000-0000A4020000}"/>
    <cellStyle name="Linked Cell 12" xfId="724" xr:uid="{00000000-0005-0000-0000-0000A5020000}"/>
    <cellStyle name="Linked Cell 13" xfId="725" xr:uid="{00000000-0005-0000-0000-0000A6020000}"/>
    <cellStyle name="Linked Cell 14" xfId="726" xr:uid="{00000000-0005-0000-0000-0000A7020000}"/>
    <cellStyle name="Linked Cell 2" xfId="727" xr:uid="{00000000-0005-0000-0000-0000A8020000}"/>
    <cellStyle name="Linked Cell 3" xfId="728" xr:uid="{00000000-0005-0000-0000-0000A9020000}"/>
    <cellStyle name="Linked Cell 4" xfId="729" xr:uid="{00000000-0005-0000-0000-0000AA020000}"/>
    <cellStyle name="Linked Cell 5" xfId="730" xr:uid="{00000000-0005-0000-0000-0000AB020000}"/>
    <cellStyle name="Linked Cell 6" xfId="731" xr:uid="{00000000-0005-0000-0000-0000AC020000}"/>
    <cellStyle name="Linked Cell 7" xfId="732" xr:uid="{00000000-0005-0000-0000-0000AD020000}"/>
    <cellStyle name="Linked Cell 8" xfId="733" xr:uid="{00000000-0005-0000-0000-0000AE020000}"/>
    <cellStyle name="Linked Cell 9" xfId="734" xr:uid="{00000000-0005-0000-0000-0000AF020000}"/>
    <cellStyle name="Linked Cell_BURE COMMERCE" xfId="735" xr:uid="{00000000-0005-0000-0000-0000B0020000}"/>
    <cellStyle name="Milliers [0]_USA_COS_Level3_v1_US_Response_1" xfId="87" xr:uid="{00000000-0005-0000-0000-0000B1020000}"/>
    <cellStyle name="Milliers_USA_COS_Level3_v1_US_Response_1" xfId="88" xr:uid="{00000000-0005-0000-0000-0000B2020000}"/>
    <cellStyle name="Monétaire [0]_USA_COS_Level3_v1_US_Response_1" xfId="89" xr:uid="{00000000-0005-0000-0000-0000B3020000}"/>
    <cellStyle name="Monétaire_USA_COS_Level3_v1_US_Response_1" xfId="90" xr:uid="{00000000-0005-0000-0000-0000B4020000}"/>
    <cellStyle name="NASLOV 10" xfId="736" xr:uid="{00000000-0005-0000-0000-0000B5020000}"/>
    <cellStyle name="NASLOV 11" xfId="737" xr:uid="{00000000-0005-0000-0000-0000B6020000}"/>
    <cellStyle name="NASLOV 12" xfId="738" xr:uid="{00000000-0005-0000-0000-0000B7020000}"/>
    <cellStyle name="NASLOV 13" xfId="739" xr:uid="{00000000-0005-0000-0000-0000B8020000}"/>
    <cellStyle name="NASLOV 14" xfId="740" xr:uid="{00000000-0005-0000-0000-0000B9020000}"/>
    <cellStyle name="NASLOV 15" xfId="741" xr:uid="{00000000-0005-0000-0000-0000BA020000}"/>
    <cellStyle name="NASLOV 16" xfId="742" xr:uid="{00000000-0005-0000-0000-0000BB020000}"/>
    <cellStyle name="NASLOV 17" xfId="743" xr:uid="{00000000-0005-0000-0000-0000BC020000}"/>
    <cellStyle name="NASLOV 5" xfId="744" xr:uid="{00000000-0005-0000-0000-0000BD020000}"/>
    <cellStyle name="NASLOV 6" xfId="745" xr:uid="{00000000-0005-0000-0000-0000BE020000}"/>
    <cellStyle name="NASLOV 7" xfId="746" xr:uid="{00000000-0005-0000-0000-0000BF020000}"/>
    <cellStyle name="NASLOV 8" xfId="747" xr:uid="{00000000-0005-0000-0000-0000C0020000}"/>
    <cellStyle name="NASLOV 9" xfId="748" xr:uid="{00000000-0005-0000-0000-0000C1020000}"/>
    <cellStyle name="Navadno_montažna fasada" xfId="5" xr:uid="{00000000-0005-0000-0000-0000C2020000}"/>
    <cellStyle name="Neutral" xfId="749" xr:uid="{00000000-0005-0000-0000-0000C3020000}"/>
    <cellStyle name="Neutral 10" xfId="750" xr:uid="{00000000-0005-0000-0000-0000C4020000}"/>
    <cellStyle name="Neutral 11" xfId="751" xr:uid="{00000000-0005-0000-0000-0000C5020000}"/>
    <cellStyle name="Neutral 12" xfId="752" xr:uid="{00000000-0005-0000-0000-0000C6020000}"/>
    <cellStyle name="Neutral 13" xfId="753" xr:uid="{00000000-0005-0000-0000-0000C7020000}"/>
    <cellStyle name="Neutral 14" xfId="754" xr:uid="{00000000-0005-0000-0000-0000C8020000}"/>
    <cellStyle name="Neutral 2" xfId="755" xr:uid="{00000000-0005-0000-0000-0000C9020000}"/>
    <cellStyle name="Neutral 3" xfId="756" xr:uid="{00000000-0005-0000-0000-0000CA020000}"/>
    <cellStyle name="Neutral 4" xfId="757" xr:uid="{00000000-0005-0000-0000-0000CB020000}"/>
    <cellStyle name="Neutral 5" xfId="758" xr:uid="{00000000-0005-0000-0000-0000CC020000}"/>
    <cellStyle name="Neutral 6" xfId="759" xr:uid="{00000000-0005-0000-0000-0000CD020000}"/>
    <cellStyle name="Neutral 7" xfId="760" xr:uid="{00000000-0005-0000-0000-0000CE020000}"/>
    <cellStyle name="Neutral 8" xfId="761" xr:uid="{00000000-0005-0000-0000-0000CF020000}"/>
    <cellStyle name="Neutral 9" xfId="762" xr:uid="{00000000-0005-0000-0000-0000D0020000}"/>
    <cellStyle name="Neutrale" xfId="992" xr:uid="{00000000-0005-0000-0000-0000D1020000}"/>
    <cellStyle name="Neutre" xfId="91" xr:uid="{00000000-0005-0000-0000-0000D2020000}"/>
    <cellStyle name="Normal 10" xfId="92" xr:uid="{00000000-0005-0000-0000-0000D3020000}"/>
    <cellStyle name="Normal 11" xfId="93" xr:uid="{00000000-0005-0000-0000-0000D4020000}"/>
    <cellStyle name="Normal 11 2" xfId="94" xr:uid="{00000000-0005-0000-0000-0000D5020000}"/>
    <cellStyle name="Normal 12" xfId="95" xr:uid="{00000000-0005-0000-0000-0000D6020000}"/>
    <cellStyle name="Normal 13" xfId="96" xr:uid="{00000000-0005-0000-0000-0000D7020000}"/>
    <cellStyle name="Normal 13 2" xfId="1036" xr:uid="{00000000-0005-0000-0000-0000D8020000}"/>
    <cellStyle name="Normal 14" xfId="32" xr:uid="{00000000-0005-0000-0000-0000D9020000}"/>
    <cellStyle name="Normal 14 2" xfId="97" xr:uid="{00000000-0005-0000-0000-0000DA020000}"/>
    <cellStyle name="Normal 14 3" xfId="98" xr:uid="{00000000-0005-0000-0000-0000DB020000}"/>
    <cellStyle name="Normal 14 4" xfId="36" xr:uid="{00000000-0005-0000-0000-0000DC020000}"/>
    <cellStyle name="Normal 15" xfId="99" xr:uid="{00000000-0005-0000-0000-0000DD020000}"/>
    <cellStyle name="Normal 16" xfId="100" xr:uid="{00000000-0005-0000-0000-0000DE020000}"/>
    <cellStyle name="Normal 17" xfId="101" xr:uid="{00000000-0005-0000-0000-0000DF020000}"/>
    <cellStyle name="Normal 19" xfId="102" xr:uid="{00000000-0005-0000-0000-0000E0020000}"/>
    <cellStyle name="Normal 19 2" xfId="103" xr:uid="{00000000-0005-0000-0000-0000E1020000}"/>
    <cellStyle name="Normal 2" xfId="6" xr:uid="{00000000-0005-0000-0000-0000E2020000}"/>
    <cellStyle name="Normal 2 10" xfId="763" xr:uid="{00000000-0005-0000-0000-0000E3020000}"/>
    <cellStyle name="Normal 2 10 2" xfId="7" xr:uid="{00000000-0005-0000-0000-0000E4020000}"/>
    <cellStyle name="Normal 2 10_BURE COMMERCE" xfId="764" xr:uid="{00000000-0005-0000-0000-0000E5020000}"/>
    <cellStyle name="Normal 2 11" xfId="765" xr:uid="{00000000-0005-0000-0000-0000E6020000}"/>
    <cellStyle name="Normal 2 11 2" xfId="766" xr:uid="{00000000-0005-0000-0000-0000E7020000}"/>
    <cellStyle name="Normal 2 11_BURE COMMERCE" xfId="767" xr:uid="{00000000-0005-0000-0000-0000E8020000}"/>
    <cellStyle name="Normal 2 12" xfId="768" xr:uid="{00000000-0005-0000-0000-0000E9020000}"/>
    <cellStyle name="Normal 2 12 2" xfId="769" xr:uid="{00000000-0005-0000-0000-0000EA020000}"/>
    <cellStyle name="Normal 2 12_BURE COMMERCE" xfId="770" xr:uid="{00000000-0005-0000-0000-0000EB020000}"/>
    <cellStyle name="Normal 2 13" xfId="771" xr:uid="{00000000-0005-0000-0000-0000EC020000}"/>
    <cellStyle name="Normal 2 13 2" xfId="772" xr:uid="{00000000-0005-0000-0000-0000ED020000}"/>
    <cellStyle name="Normal 2 13_BURE COMMERCE" xfId="773" xr:uid="{00000000-0005-0000-0000-0000EE020000}"/>
    <cellStyle name="Normal 2 14" xfId="774" xr:uid="{00000000-0005-0000-0000-0000EF020000}"/>
    <cellStyle name="Normal 2 15" xfId="775" xr:uid="{00000000-0005-0000-0000-0000F0020000}"/>
    <cellStyle name="Normal 2 16" xfId="776" xr:uid="{00000000-0005-0000-0000-0000F1020000}"/>
    <cellStyle name="Normal 2 17" xfId="942" xr:uid="{00000000-0005-0000-0000-0000F2020000}"/>
    <cellStyle name="Normal 2 18" xfId="943" xr:uid="{00000000-0005-0000-0000-0000F3020000}"/>
    <cellStyle name="Normal 2 19" xfId="944" xr:uid="{00000000-0005-0000-0000-0000F4020000}"/>
    <cellStyle name="Normal 2 2" xfId="8" xr:uid="{00000000-0005-0000-0000-0000F5020000}"/>
    <cellStyle name="Normal 2 2 2" xfId="9" xr:uid="{00000000-0005-0000-0000-0000F6020000}"/>
    <cellStyle name="Normal 2 2 2 2" xfId="104" xr:uid="{00000000-0005-0000-0000-0000F7020000}"/>
    <cellStyle name="Normal 2 2_BURE COMMERCE" xfId="777" xr:uid="{00000000-0005-0000-0000-0000F8020000}"/>
    <cellStyle name="Normal 2 20" xfId="945" xr:uid="{00000000-0005-0000-0000-0000F9020000}"/>
    <cellStyle name="Normal 2 3" xfId="105" xr:uid="{00000000-0005-0000-0000-0000FA020000}"/>
    <cellStyle name="Normal 2 3 2" xfId="106" xr:uid="{00000000-0005-0000-0000-0000FB020000}"/>
    <cellStyle name="Normal 2 3 2 2" xfId="778" xr:uid="{00000000-0005-0000-0000-0000FC020000}"/>
    <cellStyle name="Normal 2 3 3" xfId="107" xr:uid="{00000000-0005-0000-0000-0000FD020000}"/>
    <cellStyle name="Normal 2 3 4" xfId="779" xr:uid="{00000000-0005-0000-0000-0000FE020000}"/>
    <cellStyle name="Normal 2 3_BURE COMMERCE" xfId="780" xr:uid="{00000000-0005-0000-0000-0000FF020000}"/>
    <cellStyle name="Normal 2 4" xfId="108" xr:uid="{00000000-0005-0000-0000-000000030000}"/>
    <cellStyle name="Normal 2 4 2" xfId="781" xr:uid="{00000000-0005-0000-0000-000001030000}"/>
    <cellStyle name="Normal 2 4 3" xfId="782" xr:uid="{00000000-0005-0000-0000-000002030000}"/>
    <cellStyle name="Normal 2 4_BURE COMMERCE" xfId="783" xr:uid="{00000000-0005-0000-0000-000003030000}"/>
    <cellStyle name="Normal 2 5" xfId="109" xr:uid="{00000000-0005-0000-0000-000004030000}"/>
    <cellStyle name="Normal 2 5 2" xfId="784" xr:uid="{00000000-0005-0000-0000-000005030000}"/>
    <cellStyle name="Normal 2 5_BURE COMMERCE" xfId="785" xr:uid="{00000000-0005-0000-0000-000006030000}"/>
    <cellStyle name="Normal 2 6" xfId="786" xr:uid="{00000000-0005-0000-0000-000007030000}"/>
    <cellStyle name="Normal 2 6 2" xfId="787" xr:uid="{00000000-0005-0000-0000-000008030000}"/>
    <cellStyle name="Normal 2 6_BURE COMMERCE" xfId="788" xr:uid="{00000000-0005-0000-0000-000009030000}"/>
    <cellStyle name="Normal 2 7" xfId="789" xr:uid="{00000000-0005-0000-0000-00000A030000}"/>
    <cellStyle name="Normal 2 7 2" xfId="790" xr:uid="{00000000-0005-0000-0000-00000B030000}"/>
    <cellStyle name="Normal 2 7_BURE COMMERCE" xfId="791" xr:uid="{00000000-0005-0000-0000-00000C030000}"/>
    <cellStyle name="Normal 2 8" xfId="792" xr:uid="{00000000-0005-0000-0000-00000D030000}"/>
    <cellStyle name="Normal 2 8 2" xfId="793" xr:uid="{00000000-0005-0000-0000-00000E030000}"/>
    <cellStyle name="Normal 2 8_BURE COMMERCE" xfId="794" xr:uid="{00000000-0005-0000-0000-00000F030000}"/>
    <cellStyle name="Normal 2 9" xfId="795" xr:uid="{00000000-0005-0000-0000-000010030000}"/>
    <cellStyle name="Normal 2 9 2" xfId="796" xr:uid="{00000000-0005-0000-0000-000011030000}"/>
    <cellStyle name="Normal 2 9_BURE COMMERCE" xfId="797" xr:uid="{00000000-0005-0000-0000-000012030000}"/>
    <cellStyle name="Normal 2_02 HEP-SERVER_2.faza_sb_za _klimaproing_STABILIZACIJA" xfId="993" xr:uid="{00000000-0005-0000-0000-000013030000}"/>
    <cellStyle name="Normal 20" xfId="110" xr:uid="{00000000-0005-0000-0000-000014030000}"/>
    <cellStyle name="Normal 3" xfId="111" xr:uid="{00000000-0005-0000-0000-000015030000}"/>
    <cellStyle name="Normal 3 10" xfId="798" xr:uid="{00000000-0005-0000-0000-000016030000}"/>
    <cellStyle name="Normal 3 10 2" xfId="799" xr:uid="{00000000-0005-0000-0000-000017030000}"/>
    <cellStyle name="Normal 3 10_BURE COMMERCE" xfId="800" xr:uid="{00000000-0005-0000-0000-000018030000}"/>
    <cellStyle name="Normal 3 11" xfId="801" xr:uid="{00000000-0005-0000-0000-000019030000}"/>
    <cellStyle name="Normal 3 11 2" xfId="802" xr:uid="{00000000-0005-0000-0000-00001A030000}"/>
    <cellStyle name="Normal 3 11_BURE COMMERCE" xfId="803" xr:uid="{00000000-0005-0000-0000-00001B030000}"/>
    <cellStyle name="Normal 3 12" xfId="804" xr:uid="{00000000-0005-0000-0000-00001C030000}"/>
    <cellStyle name="Normal 3 12 2" xfId="805" xr:uid="{00000000-0005-0000-0000-00001D030000}"/>
    <cellStyle name="Normal 3 12_BURE COMMERCE" xfId="806" xr:uid="{00000000-0005-0000-0000-00001E030000}"/>
    <cellStyle name="Normal 3 13" xfId="807" xr:uid="{00000000-0005-0000-0000-00001F030000}"/>
    <cellStyle name="Normal 3 13 2" xfId="808" xr:uid="{00000000-0005-0000-0000-000020030000}"/>
    <cellStyle name="Normal 3 13_BURE COMMERCE" xfId="809" xr:uid="{00000000-0005-0000-0000-000021030000}"/>
    <cellStyle name="Normal 3 14" xfId="810" xr:uid="{00000000-0005-0000-0000-000022030000}"/>
    <cellStyle name="Normal 3 2" xfId="811" xr:uid="{00000000-0005-0000-0000-000023030000}"/>
    <cellStyle name="Normal 3 2 2" xfId="812" xr:uid="{00000000-0005-0000-0000-000024030000}"/>
    <cellStyle name="Normal 3 2_BURE COMMERCE" xfId="813" xr:uid="{00000000-0005-0000-0000-000025030000}"/>
    <cellStyle name="Normal 3 3" xfId="814" xr:uid="{00000000-0005-0000-0000-000026030000}"/>
    <cellStyle name="Normal 3 3 2" xfId="815" xr:uid="{00000000-0005-0000-0000-000027030000}"/>
    <cellStyle name="Normal 3 3_BURE COMMERCE" xfId="816" xr:uid="{00000000-0005-0000-0000-000028030000}"/>
    <cellStyle name="Normal 3 4" xfId="817" xr:uid="{00000000-0005-0000-0000-000029030000}"/>
    <cellStyle name="Normal 3 4 2" xfId="818" xr:uid="{00000000-0005-0000-0000-00002A030000}"/>
    <cellStyle name="Normal 3 4_BURE COMMERCE" xfId="819" xr:uid="{00000000-0005-0000-0000-00002B030000}"/>
    <cellStyle name="Normal 3 5" xfId="820" xr:uid="{00000000-0005-0000-0000-00002C030000}"/>
    <cellStyle name="Normal 3 5 2" xfId="821" xr:uid="{00000000-0005-0000-0000-00002D030000}"/>
    <cellStyle name="Normal 3 5_BURE COMMERCE" xfId="822" xr:uid="{00000000-0005-0000-0000-00002E030000}"/>
    <cellStyle name="Normal 3 6" xfId="823" xr:uid="{00000000-0005-0000-0000-00002F030000}"/>
    <cellStyle name="Normal 3 6 2" xfId="824" xr:uid="{00000000-0005-0000-0000-000030030000}"/>
    <cellStyle name="Normal 3 6_BURE COMMERCE" xfId="825" xr:uid="{00000000-0005-0000-0000-000031030000}"/>
    <cellStyle name="Normal 3 7" xfId="826" xr:uid="{00000000-0005-0000-0000-000032030000}"/>
    <cellStyle name="Normal 3 7 2" xfId="827" xr:uid="{00000000-0005-0000-0000-000033030000}"/>
    <cellStyle name="Normal 3 7_BURE COMMERCE" xfId="828" xr:uid="{00000000-0005-0000-0000-000034030000}"/>
    <cellStyle name="Normal 3 8" xfId="829" xr:uid="{00000000-0005-0000-0000-000035030000}"/>
    <cellStyle name="Normal 3 8 2" xfId="830" xr:uid="{00000000-0005-0000-0000-000036030000}"/>
    <cellStyle name="Normal 3 8_BURE COMMERCE" xfId="831" xr:uid="{00000000-0005-0000-0000-000037030000}"/>
    <cellStyle name="Normal 3 9" xfId="832" xr:uid="{00000000-0005-0000-0000-000038030000}"/>
    <cellStyle name="Normal 3 9 2" xfId="833" xr:uid="{00000000-0005-0000-0000-000039030000}"/>
    <cellStyle name="Normal 3 9 4" xfId="112" xr:uid="{00000000-0005-0000-0000-00003A030000}"/>
    <cellStyle name="Normal 3 9_BURE COMMERCE" xfId="834" xr:uid="{00000000-0005-0000-0000-00003B030000}"/>
    <cellStyle name="Normal 3_BURE COMMERCE" xfId="835" xr:uid="{00000000-0005-0000-0000-00003C030000}"/>
    <cellStyle name="Normal 4" xfId="31" xr:uid="{00000000-0005-0000-0000-00003D030000}"/>
    <cellStyle name="Normal 4 10" xfId="994" xr:uid="{00000000-0005-0000-0000-00003E030000}"/>
    <cellStyle name="Normal 4 2" xfId="113" xr:uid="{00000000-0005-0000-0000-00003F030000}"/>
    <cellStyle name="Normal 4 9" xfId="114" xr:uid="{00000000-0005-0000-0000-000040030000}"/>
    <cellStyle name="Normal 4_CENTRALNI SAT" xfId="115" xr:uid="{00000000-0005-0000-0000-000041030000}"/>
    <cellStyle name="Normal 41" xfId="116" xr:uid="{00000000-0005-0000-0000-000042030000}"/>
    <cellStyle name="Normal 42" xfId="117" xr:uid="{00000000-0005-0000-0000-000043030000}"/>
    <cellStyle name="Normal 42 18" xfId="995" xr:uid="{00000000-0005-0000-0000-000044030000}"/>
    <cellStyle name="Normal 43" xfId="118" xr:uid="{00000000-0005-0000-0000-000045030000}"/>
    <cellStyle name="Normal 44" xfId="119" xr:uid="{00000000-0005-0000-0000-000046030000}"/>
    <cellStyle name="Normal 45" xfId="120" xr:uid="{00000000-0005-0000-0000-000047030000}"/>
    <cellStyle name="Normal 46" xfId="121" xr:uid="{00000000-0005-0000-0000-000048030000}"/>
    <cellStyle name="Normal 47" xfId="122" xr:uid="{00000000-0005-0000-0000-000049030000}"/>
    <cellStyle name="Normal 48" xfId="123" xr:uid="{00000000-0005-0000-0000-00004A030000}"/>
    <cellStyle name="Normal 5" xfId="10" xr:uid="{00000000-0005-0000-0000-00004B030000}"/>
    <cellStyle name="Normal 5 10" xfId="124" xr:uid="{00000000-0005-0000-0000-00004C030000}"/>
    <cellStyle name="Normal 5 2" xfId="34" xr:uid="{00000000-0005-0000-0000-00004D030000}"/>
    <cellStyle name="Normal 5 2 2" xfId="996" xr:uid="{00000000-0005-0000-0000-00004E030000}"/>
    <cellStyle name="Normal 5 2 3" xfId="997" xr:uid="{00000000-0005-0000-0000-00004F030000}"/>
    <cellStyle name="Normal 5 3" xfId="998" xr:uid="{00000000-0005-0000-0000-000050030000}"/>
    <cellStyle name="Normal 5 35" xfId="999" xr:uid="{00000000-0005-0000-0000-000051030000}"/>
    <cellStyle name="Normal 5 4" xfId="1000" xr:uid="{00000000-0005-0000-0000-000052030000}"/>
    <cellStyle name="Normal 5 47" xfId="1001" xr:uid="{00000000-0005-0000-0000-000053030000}"/>
    <cellStyle name="Normal 5 58" xfId="1002" xr:uid="{00000000-0005-0000-0000-000054030000}"/>
    <cellStyle name="Normal 5 66" xfId="1003" xr:uid="{00000000-0005-0000-0000-000055030000}"/>
    <cellStyle name="Normal 6" xfId="125" xr:uid="{00000000-0005-0000-0000-000056030000}"/>
    <cellStyle name="Normal 7" xfId="126" xr:uid="{00000000-0005-0000-0000-000057030000}"/>
    <cellStyle name="Normal 8" xfId="127" xr:uid="{00000000-0005-0000-0000-000058030000}"/>
    <cellStyle name="Normal 9" xfId="128" xr:uid="{00000000-0005-0000-0000-000059030000}"/>
    <cellStyle name="Normal moj" xfId="11" xr:uid="{00000000-0005-0000-0000-00005A030000}"/>
    <cellStyle name="Normal_2001" xfId="1025" xr:uid="{00000000-0005-0000-0000-00005B030000}"/>
    <cellStyle name="Normal3" xfId="1004" xr:uid="{00000000-0005-0000-0000-00005C030000}"/>
    <cellStyle name="Normale_694JAN2007-versione1-20061204" xfId="836" xr:uid="{00000000-0005-0000-0000-00005D030000}"/>
    <cellStyle name="normální_rabatove_kategorie" xfId="129" xr:uid="{00000000-0005-0000-0000-00005E030000}"/>
    <cellStyle name="Normalno" xfId="0" builtinId="0"/>
    <cellStyle name="Normalno 12" xfId="1031" xr:uid="{00000000-0005-0000-0000-000060030000}"/>
    <cellStyle name="Normalno 14" xfId="1034" xr:uid="{00000000-0005-0000-0000-000061030000}"/>
    <cellStyle name="Normalno 15" xfId="1005" xr:uid="{00000000-0005-0000-0000-000062030000}"/>
    <cellStyle name="Normalno 2" xfId="12" xr:uid="{00000000-0005-0000-0000-000063030000}"/>
    <cellStyle name="Normalno 2 2" xfId="1038" xr:uid="{00000000-0005-0000-0000-000064030000}"/>
    <cellStyle name="Normalno 3" xfId="13" xr:uid="{00000000-0005-0000-0000-000065030000}"/>
    <cellStyle name="Normalno 3 2" xfId="1006" xr:uid="{00000000-0005-0000-0000-000066030000}"/>
    <cellStyle name="Normalno 3 4 2" xfId="1032" xr:uid="{00000000-0005-0000-0000-000067030000}"/>
    <cellStyle name="Normalno 3 4 2 2 3" xfId="1033" xr:uid="{00000000-0005-0000-0000-000068030000}"/>
    <cellStyle name="Normalno 4" xfId="1007" xr:uid="{00000000-0005-0000-0000-000069030000}"/>
    <cellStyle name="Normalno 4 2" xfId="1008" xr:uid="{00000000-0005-0000-0000-00006A030000}"/>
    <cellStyle name="Normalno 5" xfId="1009" xr:uid="{00000000-0005-0000-0000-00006B030000}"/>
    <cellStyle name="Normalno 5 2" xfId="1010" xr:uid="{00000000-0005-0000-0000-00006C030000}"/>
    <cellStyle name="Normalno 8" xfId="1037" xr:uid="{00000000-0005-0000-0000-00006D030000}"/>
    <cellStyle name="Normalny_Arkusz1_LATO99" xfId="130" xr:uid="{00000000-0005-0000-0000-00006E030000}"/>
    <cellStyle name="Nota" xfId="1011" xr:uid="{00000000-0005-0000-0000-00006F030000}"/>
    <cellStyle name="Note 10" xfId="837" xr:uid="{00000000-0005-0000-0000-000070030000}"/>
    <cellStyle name="Note 10 2" xfId="838" xr:uid="{00000000-0005-0000-0000-000071030000}"/>
    <cellStyle name="Note 10_BURE COMMERCE" xfId="839" xr:uid="{00000000-0005-0000-0000-000072030000}"/>
    <cellStyle name="Note 11" xfId="840" xr:uid="{00000000-0005-0000-0000-000073030000}"/>
    <cellStyle name="Note 11 2" xfId="841" xr:uid="{00000000-0005-0000-0000-000074030000}"/>
    <cellStyle name="Note 11_BURE COMMERCE" xfId="842" xr:uid="{00000000-0005-0000-0000-000075030000}"/>
    <cellStyle name="Note 12" xfId="843" xr:uid="{00000000-0005-0000-0000-000076030000}"/>
    <cellStyle name="Note 12 2" xfId="844" xr:uid="{00000000-0005-0000-0000-000077030000}"/>
    <cellStyle name="Note 12_BURE COMMERCE" xfId="845" xr:uid="{00000000-0005-0000-0000-000078030000}"/>
    <cellStyle name="Note 13" xfId="846" xr:uid="{00000000-0005-0000-0000-000079030000}"/>
    <cellStyle name="Note 13 2" xfId="847" xr:uid="{00000000-0005-0000-0000-00007A030000}"/>
    <cellStyle name="Note 13_BURE COMMERCE" xfId="848" xr:uid="{00000000-0005-0000-0000-00007B030000}"/>
    <cellStyle name="Note 14" xfId="849" xr:uid="{00000000-0005-0000-0000-00007C030000}"/>
    <cellStyle name="Note 14 2" xfId="850" xr:uid="{00000000-0005-0000-0000-00007D030000}"/>
    <cellStyle name="Note 14_BURE COMMERCE" xfId="851" xr:uid="{00000000-0005-0000-0000-00007E030000}"/>
    <cellStyle name="Note 2" xfId="852" xr:uid="{00000000-0005-0000-0000-00007F030000}"/>
    <cellStyle name="Note 2 2" xfId="853" xr:uid="{00000000-0005-0000-0000-000080030000}"/>
    <cellStyle name="Note 2_BURE COMMERCE" xfId="854" xr:uid="{00000000-0005-0000-0000-000081030000}"/>
    <cellStyle name="Note 3" xfId="855" xr:uid="{00000000-0005-0000-0000-000082030000}"/>
    <cellStyle name="Note 3 2" xfId="856" xr:uid="{00000000-0005-0000-0000-000083030000}"/>
    <cellStyle name="Note 3_BURE COMMERCE" xfId="857" xr:uid="{00000000-0005-0000-0000-000084030000}"/>
    <cellStyle name="Note 4" xfId="858" xr:uid="{00000000-0005-0000-0000-000085030000}"/>
    <cellStyle name="Note 4 2" xfId="859" xr:uid="{00000000-0005-0000-0000-000086030000}"/>
    <cellStyle name="Note 4_BURE COMMERCE" xfId="860" xr:uid="{00000000-0005-0000-0000-000087030000}"/>
    <cellStyle name="Note 5" xfId="861" xr:uid="{00000000-0005-0000-0000-000088030000}"/>
    <cellStyle name="Note 5 2" xfId="862" xr:uid="{00000000-0005-0000-0000-000089030000}"/>
    <cellStyle name="Note 5_BURE COMMERCE" xfId="863" xr:uid="{00000000-0005-0000-0000-00008A030000}"/>
    <cellStyle name="Note 6" xfId="864" xr:uid="{00000000-0005-0000-0000-00008B030000}"/>
    <cellStyle name="Note 6 2" xfId="865" xr:uid="{00000000-0005-0000-0000-00008C030000}"/>
    <cellStyle name="Note 6_BURE COMMERCE" xfId="866" xr:uid="{00000000-0005-0000-0000-00008D030000}"/>
    <cellStyle name="Note 7" xfId="867" xr:uid="{00000000-0005-0000-0000-00008E030000}"/>
    <cellStyle name="Note 7 2" xfId="868" xr:uid="{00000000-0005-0000-0000-00008F030000}"/>
    <cellStyle name="Note 7_BURE COMMERCE" xfId="869" xr:uid="{00000000-0005-0000-0000-000090030000}"/>
    <cellStyle name="Note 8" xfId="870" xr:uid="{00000000-0005-0000-0000-000091030000}"/>
    <cellStyle name="Note 8 2" xfId="871" xr:uid="{00000000-0005-0000-0000-000092030000}"/>
    <cellStyle name="Note 8_BURE COMMERCE" xfId="872" xr:uid="{00000000-0005-0000-0000-000093030000}"/>
    <cellStyle name="Note 9" xfId="873" xr:uid="{00000000-0005-0000-0000-000094030000}"/>
    <cellStyle name="Note 9 2" xfId="874" xr:uid="{00000000-0005-0000-0000-000095030000}"/>
    <cellStyle name="Note 9_BURE COMMERCE" xfId="875" xr:uid="{00000000-0005-0000-0000-000096030000}"/>
    <cellStyle name="Obično 10" xfId="876" xr:uid="{00000000-0005-0000-0000-000097030000}"/>
    <cellStyle name="Obično 11" xfId="877" xr:uid="{00000000-0005-0000-0000-000098030000}"/>
    <cellStyle name="Obično 12" xfId="878" xr:uid="{00000000-0005-0000-0000-000099030000}"/>
    <cellStyle name="Obično 13" xfId="879" xr:uid="{00000000-0005-0000-0000-00009A030000}"/>
    <cellStyle name="Obično 14" xfId="880" xr:uid="{00000000-0005-0000-0000-00009B030000}"/>
    <cellStyle name="Obično 15" xfId="881" xr:uid="{00000000-0005-0000-0000-00009C030000}"/>
    <cellStyle name="Obično 16" xfId="938" xr:uid="{00000000-0005-0000-0000-00009D030000}"/>
    <cellStyle name="Obično 17" xfId="14" xr:uid="{00000000-0005-0000-0000-00009E030000}"/>
    <cellStyle name="Obično 2" xfId="1" xr:uid="{00000000-0005-0000-0000-00009F030000}"/>
    <cellStyle name="Obično 2 2" xfId="882" xr:uid="{00000000-0005-0000-0000-0000A0030000}"/>
    <cellStyle name="Obično 28" xfId="15" xr:uid="{00000000-0005-0000-0000-0000A1030000}"/>
    <cellStyle name="Obično 3" xfId="16" xr:uid="{00000000-0005-0000-0000-0000A2030000}"/>
    <cellStyle name="Obično 3 2" xfId="883" xr:uid="{00000000-0005-0000-0000-0000A3030000}"/>
    <cellStyle name="Obično 32" xfId="17" xr:uid="{00000000-0005-0000-0000-0000A4030000}"/>
    <cellStyle name="Obično 35" xfId="18" xr:uid="{00000000-0005-0000-0000-0000A5030000}"/>
    <cellStyle name="Obično 38" xfId="19" xr:uid="{00000000-0005-0000-0000-0000A6030000}"/>
    <cellStyle name="Obično 39" xfId="20" xr:uid="{00000000-0005-0000-0000-0000A7030000}"/>
    <cellStyle name="Obično 4" xfId="29" xr:uid="{00000000-0005-0000-0000-0000A8030000}"/>
    <cellStyle name="Obično 4 2" xfId="150" xr:uid="{00000000-0005-0000-0000-0000A9030000}"/>
    <cellStyle name="Obično 4 3" xfId="884" xr:uid="{00000000-0005-0000-0000-0000AA030000}"/>
    <cellStyle name="Obično 5" xfId="30" xr:uid="{00000000-0005-0000-0000-0000AB030000}"/>
    <cellStyle name="Obično 5 2" xfId="149" xr:uid="{00000000-0005-0000-0000-0000AC030000}"/>
    <cellStyle name="Obično 5 3" xfId="885" xr:uid="{00000000-0005-0000-0000-0000AD030000}"/>
    <cellStyle name="Obično 6" xfId="21" xr:uid="{00000000-0005-0000-0000-0000AE030000}"/>
    <cellStyle name="Obično 6 2" xfId="886" xr:uid="{00000000-0005-0000-0000-0000AF030000}"/>
    <cellStyle name="Obično 7" xfId="887" xr:uid="{00000000-0005-0000-0000-0000B0030000}"/>
    <cellStyle name="Obično 8" xfId="888" xr:uid="{00000000-0005-0000-0000-0000B1030000}"/>
    <cellStyle name="Obično 9" xfId="889" xr:uid="{00000000-0005-0000-0000-0000B2030000}"/>
    <cellStyle name="Obično_ZD 1- ZD 2. - OSNOVNI TROŠK." xfId="1026" xr:uid="{00000000-0005-0000-0000-0000B3030000}"/>
    <cellStyle name="Odwiedzone hiperłącze_Cennik_A" xfId="131" xr:uid="{00000000-0005-0000-0000-0000B4030000}"/>
    <cellStyle name="opis" xfId="22" xr:uid="{00000000-0005-0000-0000-0000B5030000}"/>
    <cellStyle name="Output 10" xfId="890" xr:uid="{00000000-0005-0000-0000-0000B6030000}"/>
    <cellStyle name="Output 11" xfId="891" xr:uid="{00000000-0005-0000-0000-0000B7030000}"/>
    <cellStyle name="Output 12" xfId="892" xr:uid="{00000000-0005-0000-0000-0000B8030000}"/>
    <cellStyle name="Output 13" xfId="893" xr:uid="{00000000-0005-0000-0000-0000B9030000}"/>
    <cellStyle name="Output 14" xfId="894" xr:uid="{00000000-0005-0000-0000-0000BA030000}"/>
    <cellStyle name="Output 2" xfId="895" xr:uid="{00000000-0005-0000-0000-0000BB030000}"/>
    <cellStyle name="Output 3" xfId="896" xr:uid="{00000000-0005-0000-0000-0000BC030000}"/>
    <cellStyle name="Output 4" xfId="897" xr:uid="{00000000-0005-0000-0000-0000BD030000}"/>
    <cellStyle name="Output 5" xfId="898" xr:uid="{00000000-0005-0000-0000-0000BE030000}"/>
    <cellStyle name="Output 6" xfId="899" xr:uid="{00000000-0005-0000-0000-0000BF030000}"/>
    <cellStyle name="Output 7" xfId="900" xr:uid="{00000000-0005-0000-0000-0000C0030000}"/>
    <cellStyle name="Output 8" xfId="901" xr:uid="{00000000-0005-0000-0000-0000C1030000}"/>
    <cellStyle name="Output 9" xfId="902" xr:uid="{00000000-0005-0000-0000-0000C2030000}"/>
    <cellStyle name="Percent 2" xfId="23" xr:uid="{00000000-0005-0000-0000-0000C3030000}"/>
    <cellStyle name="Percent 2 2" xfId="24" xr:uid="{00000000-0005-0000-0000-0000C4030000}"/>
    <cellStyle name="PODNASLOV" xfId="903" xr:uid="{00000000-0005-0000-0000-0000C5030000}"/>
    <cellStyle name="prostor" xfId="25" xr:uid="{00000000-0005-0000-0000-0000C6030000}"/>
    <cellStyle name="SADRŽAJ" xfId="904" xr:uid="{00000000-0005-0000-0000-0000C7030000}"/>
    <cellStyle name="Satisfaisant" xfId="132" xr:uid="{00000000-0005-0000-0000-0000C8030000}"/>
    <cellStyle name="Sortie" xfId="133" xr:uid="{00000000-0005-0000-0000-0000C9030000}"/>
    <cellStyle name="st" xfId="146" xr:uid="{00000000-0005-0000-0000-0000CA030000}"/>
    <cellStyle name="Standard" xfId="134" xr:uid="{00000000-0005-0000-0000-0000CB030000}"/>
    <cellStyle name="Standard 2" xfId="26" xr:uid="{00000000-0005-0000-0000-0000CC030000}"/>
    <cellStyle name="Standard_Tabelle1" xfId="1012" xr:uid="{00000000-0005-0000-0000-0000CD030000}"/>
    <cellStyle name="Stil 1" xfId="35" xr:uid="{00000000-0005-0000-0000-0000CE030000}"/>
    <cellStyle name="Style 1" xfId="27" xr:uid="{00000000-0005-0000-0000-0000CF030000}"/>
    <cellStyle name="Style 1 2" xfId="28" xr:uid="{00000000-0005-0000-0000-0000D0030000}"/>
    <cellStyle name="Style 1 2 2" xfId="135" xr:uid="{00000000-0005-0000-0000-0000D1030000}"/>
    <cellStyle name="Style 1 3" xfId="33" xr:uid="{00000000-0005-0000-0000-0000D2030000}"/>
    <cellStyle name="TableStyleLight1" xfId="946" xr:uid="{00000000-0005-0000-0000-0000D3030000}"/>
    <cellStyle name="tekst" xfId="905" xr:uid="{00000000-0005-0000-0000-0000D4030000}"/>
    <cellStyle name="Testo avviso" xfId="1013" xr:uid="{00000000-0005-0000-0000-0000D5030000}"/>
    <cellStyle name="Testo descrittivo" xfId="1014" xr:uid="{00000000-0005-0000-0000-0000D6030000}"/>
    <cellStyle name="Texte explicatif" xfId="136" xr:uid="{00000000-0005-0000-0000-0000D7030000}"/>
    <cellStyle name="Titolo" xfId="1015" xr:uid="{00000000-0005-0000-0000-0000D8030000}"/>
    <cellStyle name="Titolo 1" xfId="1016" xr:uid="{00000000-0005-0000-0000-0000D9030000}"/>
    <cellStyle name="Titolo 2" xfId="1017" xr:uid="{00000000-0005-0000-0000-0000DA030000}"/>
    <cellStyle name="Titolo 3" xfId="1018" xr:uid="{00000000-0005-0000-0000-0000DB030000}"/>
    <cellStyle name="Titolo 4" xfId="1019" xr:uid="{00000000-0005-0000-0000-0000DC030000}"/>
    <cellStyle name="Titre" xfId="137" xr:uid="{00000000-0005-0000-0000-0000DD030000}"/>
    <cellStyle name="Titre 1" xfId="138" xr:uid="{00000000-0005-0000-0000-0000DE030000}"/>
    <cellStyle name="Titre 2" xfId="139" xr:uid="{00000000-0005-0000-0000-0000DF030000}"/>
    <cellStyle name="Titre 3" xfId="140" xr:uid="{00000000-0005-0000-0000-0000E0030000}"/>
    <cellStyle name="Titre 4" xfId="141" xr:uid="{00000000-0005-0000-0000-0000E1030000}"/>
    <cellStyle name="Total" xfId="906" xr:uid="{00000000-0005-0000-0000-0000E2030000}"/>
    <cellStyle name="Total 10" xfId="907" xr:uid="{00000000-0005-0000-0000-0000E3030000}"/>
    <cellStyle name="Total 11" xfId="908" xr:uid="{00000000-0005-0000-0000-0000E4030000}"/>
    <cellStyle name="Total 12" xfId="909" xr:uid="{00000000-0005-0000-0000-0000E5030000}"/>
    <cellStyle name="Total 13" xfId="910" xr:uid="{00000000-0005-0000-0000-0000E6030000}"/>
    <cellStyle name="Total 14" xfId="911" xr:uid="{00000000-0005-0000-0000-0000E7030000}"/>
    <cellStyle name="Total 2" xfId="142" xr:uid="{00000000-0005-0000-0000-0000E8030000}"/>
    <cellStyle name="Total 2 2" xfId="912" xr:uid="{00000000-0005-0000-0000-0000E9030000}"/>
    <cellStyle name="Total 3" xfId="913" xr:uid="{00000000-0005-0000-0000-0000EA030000}"/>
    <cellStyle name="Total 4" xfId="914" xr:uid="{00000000-0005-0000-0000-0000EB030000}"/>
    <cellStyle name="Total 5" xfId="915" xr:uid="{00000000-0005-0000-0000-0000EC030000}"/>
    <cellStyle name="Total 6" xfId="916" xr:uid="{00000000-0005-0000-0000-0000ED030000}"/>
    <cellStyle name="Total 7" xfId="917" xr:uid="{00000000-0005-0000-0000-0000EE030000}"/>
    <cellStyle name="Total 8" xfId="918" xr:uid="{00000000-0005-0000-0000-0000EF030000}"/>
    <cellStyle name="Total 9" xfId="919" xr:uid="{00000000-0005-0000-0000-0000F0030000}"/>
    <cellStyle name="Total_BURE COMMERCE" xfId="920" xr:uid="{00000000-0005-0000-0000-0000F1030000}"/>
    <cellStyle name="Totale" xfId="1020" xr:uid="{00000000-0005-0000-0000-0000F2030000}"/>
    <cellStyle name="TRO©KOVNIK" xfId="921" xr:uid="{00000000-0005-0000-0000-0000F3030000}"/>
    <cellStyle name="UKUPNO" xfId="922" xr:uid="{00000000-0005-0000-0000-0000F4030000}"/>
    <cellStyle name="Valore non valido" xfId="1021" xr:uid="{00000000-0005-0000-0000-0000F5030000}"/>
    <cellStyle name="Valore valido" xfId="1022" xr:uid="{00000000-0005-0000-0000-0000F6030000}"/>
    <cellStyle name="Valuta 2" xfId="1023" xr:uid="{00000000-0005-0000-0000-0000F7030000}"/>
    <cellStyle name="Vérification" xfId="143" xr:uid="{00000000-0005-0000-0000-0000F8030000}"/>
    <cellStyle name="Walutowy [0]_Cennik_A" xfId="144" xr:uid="{00000000-0005-0000-0000-0000F9030000}"/>
    <cellStyle name="Walutowy_Cennik_A" xfId="145" xr:uid="{00000000-0005-0000-0000-0000FA030000}"/>
    <cellStyle name="Warning Text 10" xfId="923" xr:uid="{00000000-0005-0000-0000-0000FB030000}"/>
    <cellStyle name="Warning Text 11" xfId="924" xr:uid="{00000000-0005-0000-0000-0000FC030000}"/>
    <cellStyle name="Warning Text 12" xfId="925" xr:uid="{00000000-0005-0000-0000-0000FD030000}"/>
    <cellStyle name="Warning Text 13" xfId="926" xr:uid="{00000000-0005-0000-0000-0000FE030000}"/>
    <cellStyle name="Warning Text 14" xfId="927" xr:uid="{00000000-0005-0000-0000-0000FF030000}"/>
    <cellStyle name="Warning Text 2" xfId="928" xr:uid="{00000000-0005-0000-0000-000000040000}"/>
    <cellStyle name="Warning Text 3" xfId="929" xr:uid="{00000000-0005-0000-0000-000001040000}"/>
    <cellStyle name="Warning Text 4" xfId="930" xr:uid="{00000000-0005-0000-0000-000002040000}"/>
    <cellStyle name="Warning Text 5" xfId="931" xr:uid="{00000000-0005-0000-0000-000003040000}"/>
    <cellStyle name="Warning Text 6" xfId="932" xr:uid="{00000000-0005-0000-0000-000004040000}"/>
    <cellStyle name="Warning Text 7" xfId="933" xr:uid="{00000000-0005-0000-0000-000005040000}"/>
    <cellStyle name="Warning Text 8" xfId="934" xr:uid="{00000000-0005-0000-0000-000006040000}"/>
    <cellStyle name="Warning Text 9" xfId="935" xr:uid="{00000000-0005-0000-0000-000007040000}"/>
    <cellStyle name="Zarez" xfId="1024" builtinId="3"/>
    <cellStyle name="Zarez [0] 2" xfId="1035" xr:uid="{00000000-0005-0000-0000-000009040000}"/>
    <cellStyle name="Zarez 10" xfId="1043" xr:uid="{00000000-0005-0000-0000-00000A040000}"/>
    <cellStyle name="Zarez 11" xfId="1044" xr:uid="{00000000-0005-0000-0000-00000B040000}"/>
    <cellStyle name="Zarez 12" xfId="1045" xr:uid="{00000000-0005-0000-0000-00000C040000}"/>
    <cellStyle name="Zarez 2" xfId="936" xr:uid="{00000000-0005-0000-0000-00000D040000}"/>
    <cellStyle name="Zarez 2 2" xfId="1028" xr:uid="{00000000-0005-0000-0000-00000E040000}"/>
    <cellStyle name="Zarez 3" xfId="937" xr:uid="{00000000-0005-0000-0000-00000F040000}"/>
    <cellStyle name="Zarez 4" xfId="1030" xr:uid="{00000000-0005-0000-0000-000010040000}"/>
    <cellStyle name="Zarez 5" xfId="1029" xr:uid="{00000000-0005-0000-0000-000011040000}"/>
    <cellStyle name="Zarez 6" xfId="1039" xr:uid="{00000000-0005-0000-0000-000012040000}"/>
    <cellStyle name="Zarez 7" xfId="1041" xr:uid="{00000000-0005-0000-0000-000013040000}"/>
    <cellStyle name="Zarez 8" xfId="1040" xr:uid="{00000000-0005-0000-0000-000014040000}"/>
    <cellStyle name="Zarez 9" xfId="1042" xr:uid="{00000000-0005-0000-0000-000015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2</xdr:col>
      <xdr:colOff>405371</xdr:colOff>
      <xdr:row>231</xdr:row>
      <xdr:rowOff>0</xdr:rowOff>
    </xdr:from>
    <xdr:ext cx="184731" cy="264560"/>
    <xdr:sp macro="" textlink="">
      <xdr:nvSpPr>
        <xdr:cNvPr id="4" name="TextBox 284">
          <a:extLst>
            <a:ext uri="{FF2B5EF4-FFF2-40B4-BE49-F238E27FC236}">
              <a16:creationId xmlns:a16="http://schemas.microsoft.com/office/drawing/2014/main" id="{00000000-0008-0000-0300-000004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231</xdr:row>
      <xdr:rowOff>0</xdr:rowOff>
    </xdr:from>
    <xdr:ext cx="184731" cy="264560"/>
    <xdr:sp macro="" textlink="">
      <xdr:nvSpPr>
        <xdr:cNvPr id="5" name="TextBox 285">
          <a:extLst>
            <a:ext uri="{FF2B5EF4-FFF2-40B4-BE49-F238E27FC236}">
              <a16:creationId xmlns:a16="http://schemas.microsoft.com/office/drawing/2014/main" id="{00000000-0008-0000-0300-000005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231</xdr:row>
      <xdr:rowOff>0</xdr:rowOff>
    </xdr:from>
    <xdr:ext cx="184731" cy="264560"/>
    <xdr:sp macro="" textlink="">
      <xdr:nvSpPr>
        <xdr:cNvPr id="6" name="TextBox 286">
          <a:extLst>
            <a:ext uri="{FF2B5EF4-FFF2-40B4-BE49-F238E27FC236}">
              <a16:creationId xmlns:a16="http://schemas.microsoft.com/office/drawing/2014/main" id="{00000000-0008-0000-0300-000006000000}"/>
            </a:ext>
          </a:extLst>
        </xdr:cNvPr>
        <xdr:cNvSpPr txBox="1"/>
      </xdr:nvSpPr>
      <xdr:spPr>
        <a:xfrm>
          <a:off x="5099685"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114217</xdr:colOff>
      <xdr:row>231</xdr:row>
      <xdr:rowOff>0</xdr:rowOff>
    </xdr:from>
    <xdr:ext cx="184731" cy="264560"/>
    <xdr:sp macro="" textlink="">
      <xdr:nvSpPr>
        <xdr:cNvPr id="7" name="TextBox 2">
          <a:extLst>
            <a:ext uri="{FF2B5EF4-FFF2-40B4-BE49-F238E27FC236}">
              <a16:creationId xmlns:a16="http://schemas.microsoft.com/office/drawing/2014/main" id="{00000000-0008-0000-0300-000007000000}"/>
            </a:ext>
          </a:extLst>
        </xdr:cNvPr>
        <xdr:cNvSpPr txBox="1"/>
      </xdr:nvSpPr>
      <xdr:spPr>
        <a:xfrm>
          <a:off x="4324267"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231</xdr:row>
      <xdr:rowOff>0</xdr:rowOff>
    </xdr:from>
    <xdr:ext cx="184731" cy="264560"/>
    <xdr:sp macro="" textlink="">
      <xdr:nvSpPr>
        <xdr:cNvPr id="8" name="TextBox 288">
          <a:extLst>
            <a:ext uri="{FF2B5EF4-FFF2-40B4-BE49-F238E27FC236}">
              <a16:creationId xmlns:a16="http://schemas.microsoft.com/office/drawing/2014/main" id="{00000000-0008-0000-0300-000008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231</xdr:row>
      <xdr:rowOff>0</xdr:rowOff>
    </xdr:from>
    <xdr:ext cx="184731" cy="264560"/>
    <xdr:sp macro="" textlink="">
      <xdr:nvSpPr>
        <xdr:cNvPr id="9" name="TextBox 289">
          <a:extLst>
            <a:ext uri="{FF2B5EF4-FFF2-40B4-BE49-F238E27FC236}">
              <a16:creationId xmlns:a16="http://schemas.microsoft.com/office/drawing/2014/main" id="{00000000-0008-0000-0300-000009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231</xdr:row>
      <xdr:rowOff>0</xdr:rowOff>
    </xdr:from>
    <xdr:ext cx="184731" cy="264560"/>
    <xdr:sp macro="" textlink="">
      <xdr:nvSpPr>
        <xdr:cNvPr id="10" name="TextBox 290">
          <a:extLst>
            <a:ext uri="{FF2B5EF4-FFF2-40B4-BE49-F238E27FC236}">
              <a16:creationId xmlns:a16="http://schemas.microsoft.com/office/drawing/2014/main" id="{00000000-0008-0000-0300-00000A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231</xdr:row>
      <xdr:rowOff>0</xdr:rowOff>
    </xdr:from>
    <xdr:ext cx="184731" cy="264560"/>
    <xdr:sp macro="" textlink="">
      <xdr:nvSpPr>
        <xdr:cNvPr id="11" name="TextBox 291">
          <a:extLst>
            <a:ext uri="{FF2B5EF4-FFF2-40B4-BE49-F238E27FC236}">
              <a16:creationId xmlns:a16="http://schemas.microsoft.com/office/drawing/2014/main" id="{00000000-0008-0000-0300-00000B000000}"/>
            </a:ext>
          </a:extLst>
        </xdr:cNvPr>
        <xdr:cNvSpPr txBox="1"/>
      </xdr:nvSpPr>
      <xdr:spPr>
        <a:xfrm>
          <a:off x="4101071"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231</xdr:row>
      <xdr:rowOff>0</xdr:rowOff>
    </xdr:from>
    <xdr:ext cx="184731" cy="264560"/>
    <xdr:sp macro="" textlink="">
      <xdr:nvSpPr>
        <xdr:cNvPr id="12" name="TextBox 292">
          <a:extLst>
            <a:ext uri="{FF2B5EF4-FFF2-40B4-BE49-F238E27FC236}">
              <a16:creationId xmlns:a16="http://schemas.microsoft.com/office/drawing/2014/main" id="{00000000-0008-0000-0300-00000C000000}"/>
            </a:ext>
          </a:extLst>
        </xdr:cNvPr>
        <xdr:cNvSpPr txBox="1"/>
      </xdr:nvSpPr>
      <xdr:spPr>
        <a:xfrm>
          <a:off x="5099685" y="11770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405371</xdr:colOff>
      <xdr:row>136</xdr:row>
      <xdr:rowOff>0</xdr:rowOff>
    </xdr:from>
    <xdr:ext cx="184731" cy="264560"/>
    <xdr:sp macro="" textlink="">
      <xdr:nvSpPr>
        <xdr:cNvPr id="3" name="TextBox 284">
          <a:extLst>
            <a:ext uri="{FF2B5EF4-FFF2-40B4-BE49-F238E27FC236}">
              <a16:creationId xmlns:a16="http://schemas.microsoft.com/office/drawing/2014/main" id="{00000000-0008-0000-0400-000003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136</xdr:row>
      <xdr:rowOff>0</xdr:rowOff>
    </xdr:from>
    <xdr:ext cx="184731" cy="264560"/>
    <xdr:sp macro="" textlink="">
      <xdr:nvSpPr>
        <xdr:cNvPr id="4" name="TextBox 285">
          <a:extLst>
            <a:ext uri="{FF2B5EF4-FFF2-40B4-BE49-F238E27FC236}">
              <a16:creationId xmlns:a16="http://schemas.microsoft.com/office/drawing/2014/main" id="{00000000-0008-0000-0400-000004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136</xdr:row>
      <xdr:rowOff>0</xdr:rowOff>
    </xdr:from>
    <xdr:ext cx="184731" cy="264560"/>
    <xdr:sp macro="" textlink="">
      <xdr:nvSpPr>
        <xdr:cNvPr id="5" name="TextBox 286">
          <a:extLst>
            <a:ext uri="{FF2B5EF4-FFF2-40B4-BE49-F238E27FC236}">
              <a16:creationId xmlns:a16="http://schemas.microsoft.com/office/drawing/2014/main" id="{00000000-0008-0000-0400-000005000000}"/>
            </a:ext>
          </a:extLst>
        </xdr:cNvPr>
        <xdr:cNvSpPr txBox="1"/>
      </xdr:nvSpPr>
      <xdr:spPr>
        <a:xfrm>
          <a:off x="5099685"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114217</xdr:colOff>
      <xdr:row>136</xdr:row>
      <xdr:rowOff>0</xdr:rowOff>
    </xdr:from>
    <xdr:ext cx="184731" cy="264560"/>
    <xdr:sp macro="" textlink="">
      <xdr:nvSpPr>
        <xdr:cNvPr id="6" name="TextBox 2">
          <a:extLst>
            <a:ext uri="{FF2B5EF4-FFF2-40B4-BE49-F238E27FC236}">
              <a16:creationId xmlns:a16="http://schemas.microsoft.com/office/drawing/2014/main" id="{00000000-0008-0000-0400-000006000000}"/>
            </a:ext>
          </a:extLst>
        </xdr:cNvPr>
        <xdr:cNvSpPr txBox="1"/>
      </xdr:nvSpPr>
      <xdr:spPr>
        <a:xfrm>
          <a:off x="4324267"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136</xdr:row>
      <xdr:rowOff>0</xdr:rowOff>
    </xdr:from>
    <xdr:ext cx="184731" cy="264560"/>
    <xdr:sp macro="" textlink="">
      <xdr:nvSpPr>
        <xdr:cNvPr id="7" name="TextBox 288">
          <a:extLst>
            <a:ext uri="{FF2B5EF4-FFF2-40B4-BE49-F238E27FC236}">
              <a16:creationId xmlns:a16="http://schemas.microsoft.com/office/drawing/2014/main" id="{00000000-0008-0000-0400-000007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136</xdr:row>
      <xdr:rowOff>0</xdr:rowOff>
    </xdr:from>
    <xdr:ext cx="184731" cy="264560"/>
    <xdr:sp macro="" textlink="">
      <xdr:nvSpPr>
        <xdr:cNvPr id="8" name="TextBox 289">
          <a:extLst>
            <a:ext uri="{FF2B5EF4-FFF2-40B4-BE49-F238E27FC236}">
              <a16:creationId xmlns:a16="http://schemas.microsoft.com/office/drawing/2014/main" id="{00000000-0008-0000-0400-000008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136</xdr:row>
      <xdr:rowOff>0</xdr:rowOff>
    </xdr:from>
    <xdr:ext cx="184731" cy="264560"/>
    <xdr:sp macro="" textlink="">
      <xdr:nvSpPr>
        <xdr:cNvPr id="9" name="TextBox 290">
          <a:extLst>
            <a:ext uri="{FF2B5EF4-FFF2-40B4-BE49-F238E27FC236}">
              <a16:creationId xmlns:a16="http://schemas.microsoft.com/office/drawing/2014/main" id="{00000000-0008-0000-0400-000009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136</xdr:row>
      <xdr:rowOff>0</xdr:rowOff>
    </xdr:from>
    <xdr:ext cx="184731" cy="264560"/>
    <xdr:sp macro="" textlink="">
      <xdr:nvSpPr>
        <xdr:cNvPr id="10" name="TextBox 291">
          <a:extLst>
            <a:ext uri="{FF2B5EF4-FFF2-40B4-BE49-F238E27FC236}">
              <a16:creationId xmlns:a16="http://schemas.microsoft.com/office/drawing/2014/main" id="{00000000-0008-0000-0400-00000A000000}"/>
            </a:ext>
          </a:extLst>
        </xdr:cNvPr>
        <xdr:cNvSpPr txBox="1"/>
      </xdr:nvSpPr>
      <xdr:spPr>
        <a:xfrm>
          <a:off x="4101071"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136</xdr:row>
      <xdr:rowOff>0</xdr:rowOff>
    </xdr:from>
    <xdr:ext cx="184731" cy="264560"/>
    <xdr:sp macro="" textlink="">
      <xdr:nvSpPr>
        <xdr:cNvPr id="11" name="TextBox 292">
          <a:extLst>
            <a:ext uri="{FF2B5EF4-FFF2-40B4-BE49-F238E27FC236}">
              <a16:creationId xmlns:a16="http://schemas.microsoft.com/office/drawing/2014/main" id="{00000000-0008-0000-0400-00000B000000}"/>
            </a:ext>
          </a:extLst>
        </xdr:cNvPr>
        <xdr:cNvSpPr txBox="1"/>
      </xdr:nvSpPr>
      <xdr:spPr>
        <a:xfrm>
          <a:off x="5099685" y="8821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405371</xdr:colOff>
      <xdr:row>296</xdr:row>
      <xdr:rowOff>0</xdr:rowOff>
    </xdr:from>
    <xdr:ext cx="184731" cy="264560"/>
    <xdr:sp macro="" textlink="">
      <xdr:nvSpPr>
        <xdr:cNvPr id="3" name="TextBox 284">
          <a:extLst>
            <a:ext uri="{FF2B5EF4-FFF2-40B4-BE49-F238E27FC236}">
              <a16:creationId xmlns:a16="http://schemas.microsoft.com/office/drawing/2014/main" id="{00000000-0008-0000-0500-000003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296</xdr:row>
      <xdr:rowOff>0</xdr:rowOff>
    </xdr:from>
    <xdr:ext cx="184731" cy="264560"/>
    <xdr:sp macro="" textlink="">
      <xdr:nvSpPr>
        <xdr:cNvPr id="4" name="TextBox 285">
          <a:extLst>
            <a:ext uri="{FF2B5EF4-FFF2-40B4-BE49-F238E27FC236}">
              <a16:creationId xmlns:a16="http://schemas.microsoft.com/office/drawing/2014/main" id="{00000000-0008-0000-0500-000004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296</xdr:row>
      <xdr:rowOff>0</xdr:rowOff>
    </xdr:from>
    <xdr:ext cx="184731" cy="264560"/>
    <xdr:sp macro="" textlink="">
      <xdr:nvSpPr>
        <xdr:cNvPr id="5" name="TextBox 286">
          <a:extLst>
            <a:ext uri="{FF2B5EF4-FFF2-40B4-BE49-F238E27FC236}">
              <a16:creationId xmlns:a16="http://schemas.microsoft.com/office/drawing/2014/main" id="{00000000-0008-0000-0500-000005000000}"/>
            </a:ext>
          </a:extLst>
        </xdr:cNvPr>
        <xdr:cNvSpPr txBox="1"/>
      </xdr:nvSpPr>
      <xdr:spPr>
        <a:xfrm>
          <a:off x="5099685"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114217</xdr:colOff>
      <xdr:row>296</xdr:row>
      <xdr:rowOff>0</xdr:rowOff>
    </xdr:from>
    <xdr:ext cx="184731" cy="264560"/>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4324267"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296</xdr:row>
      <xdr:rowOff>0</xdr:rowOff>
    </xdr:from>
    <xdr:ext cx="184731" cy="264560"/>
    <xdr:sp macro="" textlink="">
      <xdr:nvSpPr>
        <xdr:cNvPr id="7" name="TextBox 288">
          <a:extLst>
            <a:ext uri="{FF2B5EF4-FFF2-40B4-BE49-F238E27FC236}">
              <a16:creationId xmlns:a16="http://schemas.microsoft.com/office/drawing/2014/main" id="{00000000-0008-0000-0500-000007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296</xdr:row>
      <xdr:rowOff>0</xdr:rowOff>
    </xdr:from>
    <xdr:ext cx="184731" cy="264560"/>
    <xdr:sp macro="" textlink="">
      <xdr:nvSpPr>
        <xdr:cNvPr id="8" name="TextBox 289">
          <a:extLst>
            <a:ext uri="{FF2B5EF4-FFF2-40B4-BE49-F238E27FC236}">
              <a16:creationId xmlns:a16="http://schemas.microsoft.com/office/drawing/2014/main" id="{00000000-0008-0000-0500-000008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296</xdr:row>
      <xdr:rowOff>0</xdr:rowOff>
    </xdr:from>
    <xdr:ext cx="184731" cy="264560"/>
    <xdr:sp macro="" textlink="">
      <xdr:nvSpPr>
        <xdr:cNvPr id="9" name="TextBox 290">
          <a:extLst>
            <a:ext uri="{FF2B5EF4-FFF2-40B4-BE49-F238E27FC236}">
              <a16:creationId xmlns:a16="http://schemas.microsoft.com/office/drawing/2014/main" id="{00000000-0008-0000-0500-000009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2</xdr:col>
      <xdr:colOff>405371</xdr:colOff>
      <xdr:row>296</xdr:row>
      <xdr:rowOff>0</xdr:rowOff>
    </xdr:from>
    <xdr:ext cx="184731" cy="264560"/>
    <xdr:sp macro="" textlink="">
      <xdr:nvSpPr>
        <xdr:cNvPr id="10" name="TextBox 291">
          <a:extLst>
            <a:ext uri="{FF2B5EF4-FFF2-40B4-BE49-F238E27FC236}">
              <a16:creationId xmlns:a16="http://schemas.microsoft.com/office/drawing/2014/main" id="{00000000-0008-0000-0500-00000A000000}"/>
            </a:ext>
          </a:extLst>
        </xdr:cNvPr>
        <xdr:cNvSpPr txBox="1"/>
      </xdr:nvSpPr>
      <xdr:spPr>
        <a:xfrm>
          <a:off x="4101071"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4</xdr:col>
      <xdr:colOff>108585</xdr:colOff>
      <xdr:row>296</xdr:row>
      <xdr:rowOff>0</xdr:rowOff>
    </xdr:from>
    <xdr:ext cx="184731" cy="264560"/>
    <xdr:sp macro="" textlink="">
      <xdr:nvSpPr>
        <xdr:cNvPr id="11" name="TextBox 292">
          <a:extLst>
            <a:ext uri="{FF2B5EF4-FFF2-40B4-BE49-F238E27FC236}">
              <a16:creationId xmlns:a16="http://schemas.microsoft.com/office/drawing/2014/main" id="{00000000-0008-0000-0500-00000B000000}"/>
            </a:ext>
          </a:extLst>
        </xdr:cNvPr>
        <xdr:cNvSpPr txBox="1"/>
      </xdr:nvSpPr>
      <xdr:spPr>
        <a:xfrm>
          <a:off x="5099685" y="422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data1%20(d)\P%200134%20-%20Alca%20kukuzovac\backup%20dalibor\PODLOGE\bero%20werkos\RN%20018-07-KU%20Krajobrazno%20&#272;akovo-Sredanci\Ugovorni%20tro&#353;kovnik%20KRAJOBRAZ%20&#272;AKOVO%20-%20SREDANC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vana-m\D\farma-SLAscaK\TEND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A.trasa"/>
      <sheetName val="B.PUTNI PRIJELAZI I PROLAZI"/>
      <sheetName val="C.PUO &quot;ĐAKOVO - JUG&quot; "/>
      <sheetName val="D.PUO &quot;ANDRIJEVCI&quot;"/>
      <sheetName val="Rekapitulacija"/>
      <sheetName val="Uputa"/>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odule6"/>
      <sheetName val="Module5"/>
      <sheetName val="Module4"/>
      <sheetName val="Module3"/>
      <sheetName val="Module2"/>
      <sheetName val="Module1"/>
      <sheetName val="Nap"/>
      <sheetName val="Osn-Pod"/>
      <sheetName val="Ugov"/>
      <sheetName val="Kuce"/>
      <sheetName val="Pr-Sit"/>
      <sheetName val="Dop-Ug"/>
      <sheetName val="Obra"/>
      <sheetName val="Ok-Sit"/>
      <sheetName val="Evid"/>
      <sheetName val="Osn_Pod"/>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row r="5">
          <cell r="E5">
            <v>0</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showZeros="0" view="pageBreakPreview" topLeftCell="A31" zoomScaleNormal="100" zoomScaleSheetLayoutView="100" workbookViewId="0">
      <selection activeCell="A19" sqref="A19:F19"/>
    </sheetView>
  </sheetViews>
  <sheetFormatPr defaultRowHeight="15"/>
  <cols>
    <col min="1" max="1" width="6.7109375" customWidth="1"/>
    <col min="2" max="2" width="48.7109375" customWidth="1"/>
    <col min="3" max="3" width="7.7109375" customWidth="1"/>
    <col min="4" max="4" width="11.7109375" customWidth="1"/>
    <col min="5" max="5" width="12.7109375" customWidth="1"/>
    <col min="6" max="6" width="11" customWidth="1"/>
  </cols>
  <sheetData>
    <row r="1" spans="1:6" s="261" customFormat="1" ht="21" customHeight="1">
      <c r="A1" s="513"/>
      <c r="B1" s="513"/>
      <c r="C1" s="513"/>
      <c r="D1" s="513"/>
      <c r="E1" s="513"/>
      <c r="F1" s="513"/>
    </row>
    <row r="2" spans="1:6" s="261" customFormat="1" ht="21" customHeight="1">
      <c r="A2" s="515" t="s">
        <v>401</v>
      </c>
      <c r="B2" s="515"/>
      <c r="C2" s="463"/>
      <c r="D2" s="463"/>
      <c r="E2" s="589" t="s">
        <v>400</v>
      </c>
      <c r="F2" s="589"/>
    </row>
    <row r="3" spans="1:6" s="261" customFormat="1" ht="38.25" customHeight="1">
      <c r="A3" s="217" t="s">
        <v>78</v>
      </c>
      <c r="B3" s="514" t="s">
        <v>209</v>
      </c>
      <c r="C3" s="514"/>
      <c r="D3" s="514"/>
      <c r="E3" s="217"/>
      <c r="F3" s="217"/>
    </row>
    <row r="4" spans="1:6" s="261" customFormat="1" ht="21" customHeight="1">
      <c r="A4" s="217" t="s">
        <v>79</v>
      </c>
      <c r="B4" s="279" t="s">
        <v>210</v>
      </c>
      <c r="C4" s="217"/>
      <c r="D4" s="217"/>
      <c r="E4" s="217"/>
      <c r="F4" s="217"/>
    </row>
    <row r="5" spans="1:6" s="261" customFormat="1" ht="21" customHeight="1">
      <c r="A5" s="217"/>
      <c r="B5" s="219"/>
      <c r="C5" s="217"/>
      <c r="D5" s="217"/>
      <c r="E5" s="217"/>
      <c r="F5" s="217"/>
    </row>
    <row r="6" spans="1:6" s="261" customFormat="1" ht="21" customHeight="1">
      <c r="A6" s="513" t="s">
        <v>211</v>
      </c>
      <c r="B6" s="513"/>
      <c r="C6" s="513"/>
      <c r="D6" s="513"/>
      <c r="E6" s="513"/>
      <c r="F6" s="513"/>
    </row>
    <row r="7" spans="1:6" s="261" customFormat="1" ht="15.75" customHeight="1">
      <c r="A7" s="217"/>
      <c r="B7" s="512" t="s">
        <v>406</v>
      </c>
      <c r="C7" s="513"/>
      <c r="D7" s="513"/>
      <c r="E7" s="513"/>
      <c r="F7" s="513"/>
    </row>
    <row r="8" spans="1:6" s="261" customFormat="1" ht="31.5" customHeight="1">
      <c r="A8" s="217"/>
      <c r="B8" s="512"/>
      <c r="C8" s="512"/>
      <c r="D8" s="512"/>
      <c r="E8" s="512"/>
      <c r="F8" s="512"/>
    </row>
    <row r="9" spans="1:6" s="261" customFormat="1" ht="21" customHeight="1">
      <c r="A9" s="520" t="s">
        <v>80</v>
      </c>
      <c r="B9" s="520"/>
      <c r="C9" s="276"/>
      <c r="D9" s="276"/>
      <c r="E9" s="276"/>
      <c r="F9" s="276"/>
    </row>
    <row r="10" spans="1:6" s="261" customFormat="1" ht="22.5" customHeight="1">
      <c r="A10" s="217"/>
      <c r="B10" s="218" t="s">
        <v>402</v>
      </c>
      <c r="C10" s="274"/>
      <c r="D10" s="274"/>
      <c r="E10" s="274"/>
      <c r="F10" s="274"/>
    </row>
    <row r="11" spans="1:6" s="261" customFormat="1" ht="21" customHeight="1">
      <c r="A11" s="274"/>
      <c r="B11" s="525" t="s">
        <v>404</v>
      </c>
      <c r="C11" s="525"/>
      <c r="D11" s="525"/>
      <c r="E11" s="525"/>
      <c r="F11" s="525"/>
    </row>
    <row r="12" spans="1:6" s="261" customFormat="1" ht="21" customHeight="1">
      <c r="A12" s="274"/>
      <c r="B12" s="274"/>
      <c r="C12" s="274"/>
      <c r="D12" s="274"/>
      <c r="E12" s="274"/>
      <c r="F12" s="274"/>
    </row>
    <row r="13" spans="1:6" s="261" customFormat="1" ht="21" customHeight="1">
      <c r="A13" s="521"/>
      <c r="B13" s="521"/>
      <c r="C13" s="274"/>
      <c r="D13" s="274"/>
      <c r="E13" s="274"/>
      <c r="F13" s="274"/>
    </row>
    <row r="14" spans="1:6" s="261" customFormat="1" ht="21" customHeight="1">
      <c r="A14" s="274"/>
      <c r="B14" s="275"/>
      <c r="C14" s="274"/>
      <c r="D14" s="274"/>
      <c r="E14" s="274"/>
      <c r="F14" s="274"/>
    </row>
    <row r="15" spans="1:6" s="261" customFormat="1" ht="21" customHeight="1">
      <c r="B15" s="257"/>
    </row>
    <row r="16" spans="1:6" s="261" customFormat="1" ht="21" customHeight="1">
      <c r="B16" s="257"/>
    </row>
    <row r="18" spans="1:7" ht="31.5" customHeight="1">
      <c r="A18" s="522" t="s">
        <v>403</v>
      </c>
      <c r="B18" s="522"/>
      <c r="C18" s="522"/>
      <c r="D18" s="522"/>
      <c r="E18" s="522"/>
      <c r="F18" s="522"/>
    </row>
    <row r="19" spans="1:7" ht="117.75" customHeight="1">
      <c r="A19" s="523" t="s">
        <v>408</v>
      </c>
      <c r="B19" s="524"/>
      <c r="C19" s="524"/>
      <c r="D19" s="524"/>
      <c r="E19" s="524"/>
      <c r="F19" s="524"/>
    </row>
    <row r="23" spans="1:7" ht="15.75">
      <c r="A23" s="264"/>
      <c r="B23" s="264"/>
      <c r="C23" s="268"/>
      <c r="D23" s="268"/>
      <c r="E23" s="268"/>
      <c r="F23" s="268"/>
      <c r="G23" s="268"/>
    </row>
    <row r="24" spans="1:7" ht="15.75">
      <c r="A24" s="517"/>
      <c r="B24" s="517"/>
      <c r="C24" s="268"/>
      <c r="D24" s="268"/>
      <c r="E24" s="268"/>
      <c r="F24" s="268"/>
      <c r="G24" s="268"/>
    </row>
    <row r="25" spans="1:7" ht="15.75">
      <c r="A25" s="517"/>
      <c r="B25" s="517"/>
      <c r="C25" s="268"/>
      <c r="D25" s="268"/>
      <c r="E25" s="268"/>
      <c r="F25" s="268"/>
      <c r="G25" s="268"/>
    </row>
    <row r="26" spans="1:7" ht="15.75">
      <c r="A26" s="264"/>
      <c r="B26" s="264"/>
      <c r="C26" s="268"/>
      <c r="D26" s="268"/>
      <c r="E26" s="268"/>
      <c r="F26" s="268"/>
      <c r="G26" s="268"/>
    </row>
    <row r="27" spans="1:7" ht="15.75">
      <c r="A27" s="264"/>
      <c r="B27" s="264"/>
      <c r="C27" s="268"/>
      <c r="D27" s="268"/>
      <c r="E27" s="268"/>
      <c r="F27" s="268"/>
      <c r="G27" s="268"/>
    </row>
    <row r="28" spans="1:7" ht="15.75">
      <c r="A28" s="264"/>
      <c r="B28" s="264"/>
      <c r="C28" s="268"/>
      <c r="D28" s="268"/>
      <c r="E28" s="268"/>
      <c r="F28" s="268"/>
      <c r="G28" s="268"/>
    </row>
    <row r="29" spans="1:7" ht="15.75">
      <c r="A29" s="264"/>
      <c r="B29" s="264"/>
      <c r="C29" s="268"/>
      <c r="D29" s="268"/>
      <c r="E29" s="268"/>
      <c r="F29" s="268"/>
      <c r="G29" s="268"/>
    </row>
    <row r="30" spans="1:7" ht="15.75">
      <c r="A30" s="264"/>
      <c r="B30" s="264"/>
      <c r="C30" s="268"/>
      <c r="D30" s="268"/>
      <c r="E30" s="268"/>
      <c r="F30" s="268"/>
      <c r="G30" s="268"/>
    </row>
    <row r="31" spans="1:7" ht="15.75">
      <c r="A31" s="264"/>
      <c r="B31" s="264"/>
      <c r="C31" s="268"/>
      <c r="D31" s="268"/>
      <c r="E31" s="268"/>
      <c r="F31" s="268"/>
      <c r="G31" s="268"/>
    </row>
    <row r="32" spans="1:7" ht="15.75">
      <c r="A32" s="517"/>
      <c r="B32" s="517"/>
      <c r="C32" s="268"/>
      <c r="D32" s="268"/>
      <c r="E32" s="268"/>
      <c r="F32" s="268"/>
      <c r="G32" s="268"/>
    </row>
    <row r="33" spans="1:7" ht="15.75">
      <c r="A33" s="517"/>
      <c r="B33" s="517"/>
      <c r="C33" s="268"/>
      <c r="D33" s="268"/>
      <c r="E33" s="268"/>
      <c r="F33" s="268"/>
      <c r="G33" s="268"/>
    </row>
    <row r="34" spans="1:7" ht="15.75">
      <c r="A34" s="264"/>
      <c r="B34" s="264"/>
      <c r="C34" s="268"/>
      <c r="D34" s="268"/>
      <c r="E34" s="268"/>
      <c r="F34" s="268"/>
      <c r="G34" s="268"/>
    </row>
    <row r="35" spans="1:7" ht="15.75">
      <c r="A35" s="268"/>
      <c r="B35" s="268"/>
      <c r="C35" s="268"/>
      <c r="D35" s="268"/>
      <c r="E35" s="268"/>
      <c r="F35" s="268"/>
      <c r="G35" s="268"/>
    </row>
    <row r="36" spans="1:7" ht="15.75">
      <c r="A36" s="268"/>
      <c r="B36" s="268"/>
      <c r="C36" s="268"/>
      <c r="D36" s="268"/>
      <c r="E36" s="268"/>
      <c r="F36" s="268"/>
      <c r="G36" s="268"/>
    </row>
    <row r="37" spans="1:7" ht="15.75">
      <c r="A37" s="268"/>
      <c r="B37" s="268"/>
      <c r="C37" s="268"/>
      <c r="D37" s="518"/>
      <c r="E37" s="518"/>
      <c r="F37" s="518"/>
      <c r="G37" s="268"/>
    </row>
    <row r="38" spans="1:7" ht="15.75">
      <c r="A38" s="268"/>
      <c r="B38" s="268"/>
      <c r="C38" s="268"/>
      <c r="D38" s="518"/>
      <c r="E38" s="518"/>
      <c r="F38" s="518"/>
      <c r="G38" s="268"/>
    </row>
    <row r="45" spans="1:7">
      <c r="A45" s="519"/>
      <c r="B45" s="519"/>
      <c r="C45" s="519"/>
      <c r="D45" s="519"/>
      <c r="E45" s="519"/>
      <c r="F45" s="519"/>
    </row>
    <row r="48" spans="1:7" s="269" customFormat="1" ht="24.95" customHeight="1">
      <c r="A48" s="516" t="s">
        <v>135</v>
      </c>
      <c r="B48" s="516"/>
    </row>
    <row r="49" spans="1:5" s="269" customFormat="1" ht="24.95" customHeight="1">
      <c r="A49" s="270"/>
      <c r="B49" s="270" t="s">
        <v>138</v>
      </c>
    </row>
    <row r="50" spans="1:5" s="269" customFormat="1" ht="24.95" customHeight="1">
      <c r="A50" s="270"/>
      <c r="B50" s="270" t="s">
        <v>137</v>
      </c>
    </row>
    <row r="51" spans="1:5" s="269" customFormat="1" ht="24.95" customHeight="1">
      <c r="A51" s="270"/>
      <c r="B51" s="270" t="s">
        <v>213</v>
      </c>
    </row>
    <row r="52" spans="1:5" s="269" customFormat="1" ht="24.95" customHeight="1">
      <c r="A52" s="270"/>
      <c r="B52" s="516" t="s">
        <v>214</v>
      </c>
      <c r="C52" s="516"/>
      <c r="D52" s="516"/>
      <c r="E52" s="516"/>
    </row>
    <row r="53" spans="1:5" s="269" customFormat="1" ht="24.95" customHeight="1">
      <c r="A53" s="270"/>
      <c r="B53" s="270" t="s">
        <v>136</v>
      </c>
    </row>
    <row r="54" spans="1:5" s="269" customFormat="1" ht="24.95" customHeight="1">
      <c r="A54" s="270"/>
      <c r="B54" s="270"/>
    </row>
    <row r="55" spans="1:5" s="269" customFormat="1" ht="24.95" customHeight="1">
      <c r="A55" s="270"/>
    </row>
    <row r="56" spans="1:5" s="269" customFormat="1" ht="24.95" customHeight="1">
      <c r="A56" s="270"/>
      <c r="B56" s="270"/>
    </row>
    <row r="57" spans="1:5" s="269" customFormat="1" ht="24.95" customHeight="1">
      <c r="A57" s="270"/>
      <c r="B57" s="270"/>
    </row>
    <row r="58" spans="1:5" s="269" customFormat="1" ht="24.95" customHeight="1"/>
    <row r="59" spans="1:5" s="269" customFormat="1" ht="24.95" customHeight="1"/>
    <row r="60" spans="1:5" s="269" customFormat="1" ht="24.95" customHeight="1"/>
    <row r="61" spans="1:5" s="269" customFormat="1" ht="24.95" customHeight="1"/>
  </sheetData>
  <mergeCells count="21">
    <mergeCell ref="A48:B48"/>
    <mergeCell ref="B52:E52"/>
    <mergeCell ref="B8:F8"/>
    <mergeCell ref="A25:B25"/>
    <mergeCell ref="A32:B32"/>
    <mergeCell ref="A33:B33"/>
    <mergeCell ref="D37:F37"/>
    <mergeCell ref="D38:F38"/>
    <mergeCell ref="A45:F45"/>
    <mergeCell ref="A9:B9"/>
    <mergeCell ref="A13:B13"/>
    <mergeCell ref="A18:F18"/>
    <mergeCell ref="A24:B24"/>
    <mergeCell ref="A19:F19"/>
    <mergeCell ref="B11:F11"/>
    <mergeCell ref="B7:F7"/>
    <mergeCell ref="A1:F1"/>
    <mergeCell ref="A6:F6"/>
    <mergeCell ref="B3:D3"/>
    <mergeCell ref="E2:F2"/>
    <mergeCell ref="A2:B2"/>
  </mergeCells>
  <pageMargins left="0.98425196850393704" right="0.62992125984251968" top="0.59055118110236227" bottom="0.59055118110236227" header="0.39370078740157483" footer="0.39370078740157483"/>
  <pageSetup paperSize="9" scale="85" orientation="portrait" useFirstPageNumber="1" r:id="rId1"/>
  <headerFooter>
    <oddHeader xml:space="preserve">&amp;R
</oddHeader>
    <oddFooter>&amp;C&amp;P</oddFooter>
  </headerFooter>
  <rowBreaks count="1" manualBreakCount="1">
    <brk id="4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1"/>
  <sheetViews>
    <sheetView zoomScaleNormal="100" zoomScaleSheetLayoutView="100" workbookViewId="0">
      <selection activeCell="E83" sqref="E83"/>
    </sheetView>
  </sheetViews>
  <sheetFormatPr defaultColWidth="9.140625" defaultRowHeight="12.75"/>
  <cols>
    <col min="1" max="1" width="6.7109375" style="256" customWidth="1"/>
    <col min="2" max="2" width="48.7109375" style="233" customWidth="1"/>
    <col min="3" max="3" width="7.7109375" style="233" customWidth="1"/>
    <col min="4" max="4" width="11.7109375" style="233" customWidth="1"/>
    <col min="5" max="5" width="12.7109375" style="233" customWidth="1"/>
    <col min="6" max="6" width="14.7109375" style="233" customWidth="1"/>
    <col min="7" max="16384" width="9.140625" style="233"/>
  </cols>
  <sheetData>
    <row r="1" spans="1:9" s="221" customFormat="1" ht="18" customHeight="1">
      <c r="A1" s="528" t="s">
        <v>405</v>
      </c>
      <c r="B1" s="529"/>
      <c r="C1" s="469"/>
      <c r="D1" s="469"/>
      <c r="E1" s="470"/>
      <c r="F1" s="471"/>
      <c r="G1" s="23"/>
    </row>
    <row r="2" spans="1:9" s="221" customFormat="1" ht="18" customHeight="1">
      <c r="A2" s="530"/>
      <c r="B2" s="531"/>
      <c r="C2" s="469"/>
      <c r="D2" s="469"/>
      <c r="E2" s="470"/>
      <c r="F2" s="471"/>
      <c r="G2" s="23"/>
    </row>
    <row r="3" spans="1:9" s="221" customFormat="1" ht="18" customHeight="1">
      <c r="A3" s="532"/>
      <c r="B3" s="533"/>
      <c r="C3" s="469"/>
      <c r="D3" s="469"/>
      <c r="E3" s="22"/>
      <c r="F3" s="471"/>
      <c r="G3" s="23"/>
    </row>
    <row r="4" spans="1:9" s="229" customFormat="1" ht="21.75" customHeight="1">
      <c r="A4" s="222"/>
      <c r="B4" s="222"/>
      <c r="C4" s="223"/>
      <c r="D4" s="224"/>
      <c r="E4" s="225"/>
      <c r="F4" s="226"/>
      <c r="G4" s="227"/>
      <c r="H4" s="228"/>
      <c r="I4" s="227"/>
    </row>
    <row r="5" spans="1:9" ht="18">
      <c r="A5" s="230"/>
      <c r="B5" s="231" t="s">
        <v>82</v>
      </c>
      <c r="C5" s="232"/>
    </row>
    <row r="6" spans="1:9" s="240" customFormat="1" ht="18">
      <c r="A6" s="234"/>
      <c r="B6" s="235"/>
      <c r="C6" s="236"/>
      <c r="D6" s="237"/>
      <c r="E6" s="238"/>
      <c r="F6" s="239"/>
    </row>
    <row r="7" spans="1:9" ht="16.5">
      <c r="A7" s="241"/>
      <c r="B7" s="242" t="s">
        <v>83</v>
      </c>
      <c r="C7" s="243"/>
      <c r="D7" s="244"/>
      <c r="E7" s="245"/>
      <c r="F7" s="243"/>
    </row>
    <row r="8" spans="1:9">
      <c r="A8" s="241"/>
      <c r="B8" s="246"/>
      <c r="C8" s="243"/>
      <c r="D8" s="244"/>
      <c r="E8" s="245"/>
      <c r="F8" s="243"/>
    </row>
    <row r="9" spans="1:9" ht="29.25" customHeight="1">
      <c r="A9" s="230"/>
      <c r="B9" s="527" t="s">
        <v>84</v>
      </c>
      <c r="C9" s="527"/>
      <c r="D9" s="527"/>
      <c r="E9" s="527"/>
      <c r="F9" s="247"/>
    </row>
    <row r="10" spans="1:9" ht="83.25" customHeight="1">
      <c r="A10" s="230"/>
      <c r="B10" s="527" t="s">
        <v>85</v>
      </c>
      <c r="C10" s="527"/>
      <c r="D10" s="527"/>
      <c r="E10" s="527"/>
      <c r="F10" s="248"/>
    </row>
    <row r="11" spans="1:9" ht="44.25" customHeight="1">
      <c r="A11" s="241"/>
      <c r="B11" s="527" t="s">
        <v>86</v>
      </c>
      <c r="C11" s="527"/>
      <c r="D11" s="527"/>
      <c r="E11" s="527"/>
      <c r="F11" s="248"/>
    </row>
    <row r="12" spans="1:9" ht="71.25" customHeight="1">
      <c r="A12" s="241"/>
      <c r="B12" s="527" t="s">
        <v>87</v>
      </c>
      <c r="C12" s="527"/>
      <c r="D12" s="527"/>
      <c r="E12" s="527"/>
      <c r="F12" s="248"/>
    </row>
    <row r="13" spans="1:9" ht="45" customHeight="1">
      <c r="A13" s="241"/>
      <c r="B13" s="527" t="s">
        <v>88</v>
      </c>
      <c r="C13" s="527"/>
      <c r="D13" s="527"/>
      <c r="E13" s="527"/>
      <c r="F13" s="248"/>
    </row>
    <row r="14" spans="1:9" ht="158.25" customHeight="1">
      <c r="A14" s="241"/>
      <c r="B14" s="527" t="s">
        <v>89</v>
      </c>
      <c r="C14" s="527"/>
      <c r="D14" s="527"/>
      <c r="E14" s="527"/>
      <c r="F14" s="248"/>
    </row>
    <row r="15" spans="1:9" ht="45" customHeight="1">
      <c r="A15" s="241"/>
      <c r="B15" s="527" t="s">
        <v>90</v>
      </c>
      <c r="C15" s="527"/>
      <c r="D15" s="527"/>
      <c r="E15" s="527"/>
      <c r="F15" s="248"/>
    </row>
    <row r="16" spans="1:9" ht="84" customHeight="1">
      <c r="A16" s="249"/>
      <c r="B16" s="527" t="s">
        <v>91</v>
      </c>
      <c r="C16" s="527"/>
      <c r="D16" s="527"/>
      <c r="E16" s="527"/>
      <c r="F16" s="248"/>
    </row>
    <row r="17" spans="1:6" ht="69" customHeight="1">
      <c r="A17" s="249"/>
      <c r="B17" s="527" t="s">
        <v>92</v>
      </c>
      <c r="C17" s="527"/>
      <c r="D17" s="527"/>
      <c r="E17" s="527"/>
      <c r="F17" s="248"/>
    </row>
    <row r="18" spans="1:6" ht="82.5" customHeight="1">
      <c r="A18" s="241"/>
      <c r="B18" s="527" t="s">
        <v>93</v>
      </c>
      <c r="C18" s="527"/>
      <c r="D18" s="527"/>
      <c r="E18" s="527"/>
      <c r="F18" s="248"/>
    </row>
    <row r="19" spans="1:6" ht="69.75" customHeight="1">
      <c r="A19" s="241"/>
      <c r="B19" s="527" t="s">
        <v>94</v>
      </c>
      <c r="C19" s="527"/>
      <c r="D19" s="527"/>
      <c r="E19" s="527"/>
      <c r="F19" s="248"/>
    </row>
    <row r="20" spans="1:6" ht="69" customHeight="1">
      <c r="A20" s="241"/>
      <c r="B20" s="527" t="s">
        <v>95</v>
      </c>
      <c r="C20" s="527"/>
      <c r="D20" s="527"/>
      <c r="E20" s="527"/>
      <c r="F20" s="248"/>
    </row>
    <row r="21" spans="1:6" ht="56.25" customHeight="1">
      <c r="A21" s="241"/>
      <c r="B21" s="527" t="s">
        <v>96</v>
      </c>
      <c r="C21" s="527"/>
      <c r="D21" s="527"/>
      <c r="E21" s="527"/>
      <c r="F21" s="248"/>
    </row>
    <row r="22" spans="1:6" ht="84" customHeight="1">
      <c r="A22" s="241"/>
      <c r="B22" s="527" t="s">
        <v>97</v>
      </c>
      <c r="C22" s="527"/>
      <c r="D22" s="527"/>
      <c r="E22" s="527"/>
      <c r="F22" s="248"/>
    </row>
    <row r="23" spans="1:6" ht="109.5" customHeight="1">
      <c r="A23" s="241"/>
      <c r="B23" s="527" t="s">
        <v>98</v>
      </c>
      <c r="C23" s="527"/>
      <c r="D23" s="527"/>
      <c r="E23" s="527"/>
      <c r="F23" s="248"/>
    </row>
    <row r="24" spans="1:6" ht="122.25" customHeight="1">
      <c r="A24" s="241"/>
      <c r="B24" s="527" t="s">
        <v>99</v>
      </c>
      <c r="C24" s="527"/>
      <c r="D24" s="527"/>
      <c r="E24" s="527"/>
      <c r="F24" s="248"/>
    </row>
    <row r="25" spans="1:6" ht="18" customHeight="1">
      <c r="A25" s="230"/>
      <c r="B25" s="250"/>
      <c r="C25" s="245"/>
      <c r="D25" s="244"/>
      <c r="E25" s="245"/>
      <c r="F25" s="243"/>
    </row>
    <row r="26" spans="1:6" ht="16.5">
      <c r="A26" s="241"/>
      <c r="B26" s="242" t="s">
        <v>100</v>
      </c>
      <c r="C26" s="243"/>
      <c r="D26" s="244"/>
      <c r="E26" s="245"/>
      <c r="F26" s="243"/>
    </row>
    <row r="27" spans="1:6">
      <c r="A27" s="251"/>
      <c r="B27" s="243"/>
      <c r="C27" s="243"/>
      <c r="D27" s="252"/>
      <c r="E27" s="253"/>
      <c r="F27" s="252"/>
    </row>
    <row r="28" spans="1:6" ht="66.75" customHeight="1">
      <c r="A28" s="251"/>
      <c r="B28" s="534" t="s">
        <v>101</v>
      </c>
      <c r="C28" s="534"/>
      <c r="D28" s="534"/>
      <c r="E28" s="534"/>
      <c r="F28" s="248"/>
    </row>
    <row r="29" spans="1:6" ht="18">
      <c r="A29" s="230"/>
      <c r="B29" s="250"/>
      <c r="C29" s="245"/>
      <c r="D29" s="244"/>
      <c r="E29" s="245"/>
      <c r="F29" s="243"/>
    </row>
    <row r="30" spans="1:6" ht="16.5">
      <c r="A30" s="241"/>
      <c r="B30" s="242" t="s">
        <v>102</v>
      </c>
      <c r="C30" s="243"/>
      <c r="D30" s="244"/>
      <c r="E30" s="245"/>
      <c r="F30" s="243"/>
    </row>
    <row r="31" spans="1:6">
      <c r="A31" s="251"/>
      <c r="B31" s="246"/>
      <c r="C31" s="243"/>
      <c r="D31" s="252"/>
      <c r="E31" s="253"/>
      <c r="F31" s="252"/>
    </row>
    <row r="32" spans="1:6" ht="52.5" customHeight="1">
      <c r="A32" s="230"/>
      <c r="B32" s="527" t="s">
        <v>103</v>
      </c>
      <c r="C32" s="527"/>
      <c r="D32" s="527"/>
      <c r="E32" s="527"/>
      <c r="F32" s="248"/>
    </row>
    <row r="33" spans="1:6" ht="18">
      <c r="A33" s="230"/>
      <c r="B33" s="254"/>
      <c r="C33" s="245"/>
      <c r="D33" s="244"/>
      <c r="E33" s="245"/>
      <c r="F33" s="243"/>
    </row>
    <row r="34" spans="1:6" ht="16.5">
      <c r="A34" s="241"/>
      <c r="B34" s="242" t="s">
        <v>104</v>
      </c>
      <c r="C34" s="243"/>
      <c r="D34" s="244"/>
      <c r="E34" s="245"/>
      <c r="F34" s="243"/>
    </row>
    <row r="35" spans="1:6">
      <c r="A35" s="251"/>
      <c r="B35" s="527"/>
      <c r="C35" s="527"/>
      <c r="D35" s="527"/>
      <c r="E35" s="527"/>
      <c r="F35" s="248"/>
    </row>
    <row r="36" spans="1:6" ht="66" customHeight="1">
      <c r="A36" s="251"/>
      <c r="B36" s="527" t="s">
        <v>105</v>
      </c>
      <c r="C36" s="527"/>
      <c r="D36" s="527"/>
      <c r="E36" s="527"/>
      <c r="F36" s="248"/>
    </row>
    <row r="37" spans="1:6" ht="18">
      <c r="A37" s="230"/>
      <c r="B37" s="250"/>
      <c r="C37" s="245"/>
      <c r="D37" s="244"/>
      <c r="E37" s="245"/>
      <c r="F37" s="243"/>
    </row>
    <row r="38" spans="1:6" ht="16.5">
      <c r="A38" s="241"/>
      <c r="B38" s="242" t="s">
        <v>106</v>
      </c>
      <c r="C38" s="243"/>
      <c r="D38" s="244"/>
      <c r="E38" s="245"/>
      <c r="F38" s="243"/>
    </row>
    <row r="39" spans="1:6" ht="12.75" customHeight="1">
      <c r="A39" s="251"/>
      <c r="B39" s="242"/>
      <c r="C39" s="243"/>
      <c r="D39" s="252"/>
      <c r="E39" s="253"/>
      <c r="F39" s="252"/>
    </row>
    <row r="40" spans="1:6" ht="66" customHeight="1">
      <c r="A40" s="251"/>
      <c r="B40" s="527" t="s">
        <v>107</v>
      </c>
      <c r="C40" s="527"/>
      <c r="D40" s="527"/>
      <c r="E40" s="527"/>
      <c r="F40" s="248"/>
    </row>
    <row r="41" spans="1:6" ht="18">
      <c r="A41" s="230"/>
      <c r="B41" s="250"/>
      <c r="C41" s="245"/>
      <c r="D41" s="244"/>
      <c r="E41" s="245"/>
      <c r="F41" s="243"/>
    </row>
    <row r="42" spans="1:6" ht="16.5">
      <c r="A42" s="241"/>
      <c r="B42" s="242" t="s">
        <v>108</v>
      </c>
      <c r="C42" s="243"/>
      <c r="D42" s="244"/>
      <c r="E42" s="245"/>
      <c r="F42" s="243"/>
    </row>
    <row r="43" spans="1:6">
      <c r="A43" s="251"/>
      <c r="B43" s="246"/>
      <c r="C43" s="243"/>
      <c r="D43" s="252"/>
      <c r="E43" s="253"/>
      <c r="F43" s="252"/>
    </row>
    <row r="44" spans="1:6" ht="29.25" customHeight="1">
      <c r="A44" s="251"/>
      <c r="B44" s="527" t="s">
        <v>109</v>
      </c>
      <c r="C44" s="527"/>
      <c r="D44" s="527"/>
      <c r="E44" s="527"/>
      <c r="F44" s="248"/>
    </row>
    <row r="45" spans="1:6" ht="18">
      <c r="A45" s="230"/>
      <c r="B45" s="250"/>
      <c r="C45" s="245"/>
      <c r="D45" s="244"/>
      <c r="E45" s="245"/>
      <c r="F45" s="243"/>
    </row>
    <row r="46" spans="1:6" ht="16.5">
      <c r="A46" s="241"/>
      <c r="B46" s="242" t="s">
        <v>110</v>
      </c>
      <c r="C46" s="243"/>
      <c r="D46" s="244"/>
      <c r="E46" s="245"/>
      <c r="F46" s="243"/>
    </row>
    <row r="47" spans="1:6">
      <c r="A47" s="251"/>
      <c r="B47" s="246"/>
      <c r="C47" s="243"/>
      <c r="D47" s="252"/>
      <c r="E47" s="253"/>
      <c r="F47" s="252"/>
    </row>
    <row r="48" spans="1:6" ht="44.25" customHeight="1">
      <c r="A48" s="251"/>
      <c r="B48" s="527" t="s">
        <v>111</v>
      </c>
      <c r="C48" s="527"/>
      <c r="D48" s="527"/>
      <c r="E48" s="527"/>
      <c r="F48" s="248"/>
    </row>
    <row r="49" spans="1:6" ht="54" customHeight="1">
      <c r="A49" s="251"/>
      <c r="B49" s="527" t="s">
        <v>112</v>
      </c>
      <c r="C49" s="527"/>
      <c r="D49" s="527"/>
      <c r="E49" s="527"/>
      <c r="F49" s="248"/>
    </row>
    <row r="50" spans="1:6" ht="18">
      <c r="A50" s="230"/>
      <c r="B50" s="250"/>
      <c r="C50" s="245"/>
      <c r="D50" s="244"/>
      <c r="E50" s="245"/>
      <c r="F50" s="243"/>
    </row>
    <row r="51" spans="1:6" ht="16.5">
      <c r="A51" s="251"/>
      <c r="B51" s="242" t="s">
        <v>113</v>
      </c>
      <c r="C51" s="243"/>
      <c r="D51" s="252"/>
      <c r="E51" s="253"/>
      <c r="F51" s="252"/>
    </row>
    <row r="52" spans="1:6">
      <c r="A52" s="251"/>
      <c r="B52" s="246"/>
      <c r="C52" s="243"/>
      <c r="D52" s="252"/>
      <c r="E52" s="253"/>
      <c r="F52" s="252"/>
    </row>
    <row r="53" spans="1:6" ht="27" customHeight="1">
      <c r="A53" s="251"/>
      <c r="B53" s="527" t="s">
        <v>114</v>
      </c>
      <c r="C53" s="527"/>
      <c r="D53" s="527"/>
      <c r="E53" s="527"/>
      <c r="F53" s="248"/>
    </row>
    <row r="54" spans="1:6" ht="16.5" customHeight="1">
      <c r="A54" s="251"/>
      <c r="B54" s="527" t="s">
        <v>115</v>
      </c>
      <c r="C54" s="527"/>
      <c r="D54" s="527"/>
      <c r="E54" s="527"/>
      <c r="F54" s="248"/>
    </row>
    <row r="55" spans="1:6" ht="40.5" customHeight="1">
      <c r="A55" s="251"/>
      <c r="B55" s="527" t="s">
        <v>116</v>
      </c>
      <c r="C55" s="527"/>
      <c r="D55" s="527"/>
      <c r="E55" s="527"/>
      <c r="F55" s="248"/>
    </row>
    <row r="56" spans="1:6" ht="18">
      <c r="A56" s="230"/>
      <c r="B56" s="250"/>
      <c r="C56" s="245"/>
      <c r="D56" s="244"/>
      <c r="E56" s="245"/>
      <c r="F56" s="243"/>
    </row>
    <row r="57" spans="1:6" ht="18">
      <c r="A57" s="230"/>
      <c r="B57" s="242" t="s">
        <v>117</v>
      </c>
      <c r="C57" s="243"/>
      <c r="D57" s="243"/>
      <c r="E57" s="243"/>
      <c r="F57" s="243"/>
    </row>
    <row r="58" spans="1:6" ht="12.75" customHeight="1">
      <c r="A58" s="230"/>
      <c r="B58" s="243"/>
      <c r="C58" s="243"/>
      <c r="D58" s="243"/>
      <c r="E58" s="243"/>
      <c r="F58" s="243"/>
    </row>
    <row r="59" spans="1:6" ht="81" customHeight="1">
      <c r="A59" s="230"/>
      <c r="B59" s="527" t="s">
        <v>118</v>
      </c>
      <c r="C59" s="527"/>
      <c r="D59" s="527"/>
      <c r="E59" s="527"/>
      <c r="F59" s="243"/>
    </row>
    <row r="60" spans="1:6" ht="43.5" customHeight="1">
      <c r="A60" s="230"/>
      <c r="B60" s="527" t="s">
        <v>119</v>
      </c>
      <c r="C60" s="527"/>
      <c r="D60" s="527"/>
      <c r="E60" s="527"/>
      <c r="F60" s="243"/>
    </row>
    <row r="61" spans="1:6" ht="18">
      <c r="A61" s="230"/>
      <c r="B61" s="250"/>
      <c r="C61" s="245"/>
      <c r="D61" s="244"/>
      <c r="E61" s="245"/>
      <c r="F61" s="243"/>
    </row>
    <row r="62" spans="1:6" ht="16.5">
      <c r="A62" s="241"/>
      <c r="B62" s="242" t="s">
        <v>120</v>
      </c>
      <c r="C62" s="243"/>
      <c r="D62" s="244"/>
      <c r="E62" s="245"/>
      <c r="F62" s="243"/>
    </row>
    <row r="63" spans="1:6">
      <c r="A63" s="251"/>
      <c r="B63" s="246"/>
      <c r="C63" s="243"/>
      <c r="D63" s="252"/>
      <c r="E63" s="253"/>
      <c r="F63" s="252"/>
    </row>
    <row r="64" spans="1:6" ht="42.75" customHeight="1">
      <c r="A64" s="251"/>
      <c r="B64" s="527" t="s">
        <v>121</v>
      </c>
      <c r="C64" s="527"/>
      <c r="D64" s="527"/>
      <c r="E64" s="527"/>
      <c r="F64" s="248"/>
    </row>
    <row r="65" spans="1:6" s="247" customFormat="1" ht="20.100000000000001" customHeight="1">
      <c r="A65" s="255" t="s">
        <v>122</v>
      </c>
      <c r="B65" s="527" t="s">
        <v>123</v>
      </c>
      <c r="C65" s="527"/>
      <c r="D65" s="527"/>
      <c r="E65" s="527"/>
      <c r="F65" s="248"/>
    </row>
    <row r="66" spans="1:6" s="247" customFormat="1" ht="20.100000000000001" customHeight="1">
      <c r="A66" s="255" t="s">
        <v>122</v>
      </c>
      <c r="B66" s="527" t="s">
        <v>124</v>
      </c>
      <c r="C66" s="527"/>
      <c r="D66" s="527"/>
      <c r="E66" s="527"/>
      <c r="F66" s="248"/>
    </row>
    <row r="67" spans="1:6" s="247" customFormat="1" ht="30" customHeight="1">
      <c r="A67" s="255" t="s">
        <v>122</v>
      </c>
      <c r="B67" s="535" t="s">
        <v>125</v>
      </c>
      <c r="C67" s="535"/>
      <c r="D67" s="535"/>
      <c r="E67" s="535"/>
      <c r="F67" s="248"/>
    </row>
    <row r="68" spans="1:6" s="247" customFormat="1" ht="19.5" customHeight="1">
      <c r="A68" s="255" t="s">
        <v>122</v>
      </c>
      <c r="B68" s="527" t="s">
        <v>126</v>
      </c>
      <c r="C68" s="527"/>
      <c r="D68" s="527"/>
      <c r="E68" s="527"/>
      <c r="F68" s="248"/>
    </row>
    <row r="69" spans="1:6" s="247" customFormat="1" ht="20.100000000000001" customHeight="1">
      <c r="A69" s="255" t="s">
        <v>122</v>
      </c>
      <c r="B69" s="527" t="s">
        <v>127</v>
      </c>
      <c r="C69" s="527"/>
      <c r="D69" s="527"/>
      <c r="E69" s="527"/>
      <c r="F69" s="248"/>
    </row>
    <row r="70" spans="1:6" s="247" customFormat="1" ht="20.100000000000001" customHeight="1">
      <c r="A70" s="255" t="s">
        <v>122</v>
      </c>
      <c r="B70" s="527" t="s">
        <v>128</v>
      </c>
      <c r="C70" s="527"/>
      <c r="D70" s="527"/>
      <c r="E70" s="527"/>
      <c r="F70" s="248"/>
    </row>
    <row r="71" spans="1:6" s="247" customFormat="1" ht="20.100000000000001" customHeight="1">
      <c r="A71" s="255" t="s">
        <v>122</v>
      </c>
      <c r="B71" s="527" t="s">
        <v>129</v>
      </c>
      <c r="C71" s="527"/>
      <c r="D71" s="527"/>
      <c r="E71" s="527"/>
      <c r="F71" s="248"/>
    </row>
    <row r="72" spans="1:6" s="247" customFormat="1" ht="20.100000000000001" customHeight="1">
      <c r="A72" s="255" t="s">
        <v>122</v>
      </c>
      <c r="B72" s="527" t="s">
        <v>130</v>
      </c>
      <c r="C72" s="527"/>
      <c r="D72" s="527"/>
      <c r="E72" s="527"/>
      <c r="F72" s="248"/>
    </row>
    <row r="73" spans="1:6" s="247" customFormat="1" ht="20.100000000000001" customHeight="1">
      <c r="A73" s="255" t="s">
        <v>122</v>
      </c>
      <c r="B73" s="527" t="s">
        <v>131</v>
      </c>
      <c r="C73" s="527"/>
      <c r="D73" s="527"/>
      <c r="E73" s="527"/>
      <c r="F73" s="248"/>
    </row>
    <row r="74" spans="1:6" s="247" customFormat="1" ht="30" customHeight="1">
      <c r="A74" s="255" t="s">
        <v>122</v>
      </c>
      <c r="B74" s="535" t="s">
        <v>132</v>
      </c>
      <c r="C74" s="535"/>
      <c r="D74" s="535"/>
      <c r="E74" s="535"/>
      <c r="F74" s="248"/>
    </row>
    <row r="75" spans="1:6" s="247" customFormat="1" ht="20.100000000000001" customHeight="1">
      <c r="A75" s="255" t="s">
        <v>122</v>
      </c>
      <c r="B75" s="527" t="s">
        <v>133</v>
      </c>
      <c r="C75" s="527"/>
      <c r="D75" s="527"/>
      <c r="E75" s="527"/>
      <c r="F75" s="248"/>
    </row>
    <row r="76" spans="1:6">
      <c r="A76" s="255"/>
      <c r="B76" s="527"/>
      <c r="C76" s="527"/>
      <c r="D76" s="527"/>
      <c r="E76" s="527"/>
      <c r="F76" s="248"/>
    </row>
    <row r="77" spans="1:6" ht="28.5" customHeight="1">
      <c r="A77" s="251"/>
      <c r="B77" s="527" t="s">
        <v>134</v>
      </c>
      <c r="C77" s="527"/>
      <c r="D77" s="527"/>
      <c r="E77" s="527"/>
      <c r="F77" s="248"/>
    </row>
    <row r="78" spans="1:6" ht="18" customHeight="1">
      <c r="B78" s="243"/>
      <c r="C78" s="243"/>
      <c r="D78" s="243"/>
      <c r="E78" s="243"/>
      <c r="F78" s="243"/>
    </row>
    <row r="79" spans="1:6">
      <c r="B79" s="526" t="s">
        <v>417</v>
      </c>
      <c r="C79" s="526"/>
      <c r="D79" s="243"/>
      <c r="E79" s="243"/>
      <c r="F79" s="243"/>
    </row>
    <row r="80" spans="1:6" ht="15">
      <c r="B80" s="511"/>
      <c r="C80" s="243"/>
      <c r="D80" s="243"/>
      <c r="E80" s="243"/>
      <c r="F80" s="243"/>
    </row>
    <row r="81" spans="2:6">
      <c r="B81" s="243"/>
      <c r="C81" s="243"/>
      <c r="D81" s="243"/>
      <c r="E81" s="243"/>
      <c r="F81" s="243"/>
    </row>
  </sheetData>
  <mergeCells count="45">
    <mergeCell ref="B74:E74"/>
    <mergeCell ref="B75:E75"/>
    <mergeCell ref="B76:E76"/>
    <mergeCell ref="B77:E77"/>
    <mergeCell ref="B68:E68"/>
    <mergeCell ref="B69:E69"/>
    <mergeCell ref="B70:E70"/>
    <mergeCell ref="B71:E71"/>
    <mergeCell ref="B72:E72"/>
    <mergeCell ref="B73:E73"/>
    <mergeCell ref="B35:E35"/>
    <mergeCell ref="B36:E36"/>
    <mergeCell ref="B67:E67"/>
    <mergeCell ref="B44:E44"/>
    <mergeCell ref="B48:E48"/>
    <mergeCell ref="B49:E49"/>
    <mergeCell ref="B53:E53"/>
    <mergeCell ref="B54:E54"/>
    <mergeCell ref="B55:E55"/>
    <mergeCell ref="B59:E59"/>
    <mergeCell ref="B60:E60"/>
    <mergeCell ref="B64:E64"/>
    <mergeCell ref="B65:E65"/>
    <mergeCell ref="B66:E66"/>
    <mergeCell ref="B22:E22"/>
    <mergeCell ref="B23:E23"/>
    <mergeCell ref="B24:E24"/>
    <mergeCell ref="B28:E28"/>
    <mergeCell ref="B32:E32"/>
    <mergeCell ref="B79:C79"/>
    <mergeCell ref="B17:E17"/>
    <mergeCell ref="A1:B3"/>
    <mergeCell ref="B9:E9"/>
    <mergeCell ref="B10:E10"/>
    <mergeCell ref="B11:E11"/>
    <mergeCell ref="B12:E12"/>
    <mergeCell ref="B13:E13"/>
    <mergeCell ref="B14:E14"/>
    <mergeCell ref="B15:E15"/>
    <mergeCell ref="B16:E16"/>
    <mergeCell ref="B40:E40"/>
    <mergeCell ref="B18:E18"/>
    <mergeCell ref="B19:E19"/>
    <mergeCell ref="B20:E20"/>
    <mergeCell ref="B21:E21"/>
  </mergeCells>
  <printOptions horizontalCentered="1"/>
  <pageMargins left="0.78740157480314965" right="0.39370078740157483" top="0.59055118110236227" bottom="0.59055118110236227" header="0.51181102362204722" footer="0.19685039370078741"/>
  <pageSetup paperSize="9" scale="85" firstPageNumber="3" orientation="portrait" useFirstPageNumber="1" r:id="rId1"/>
  <headerFooter>
    <oddFooter>&amp;C&amp;"Arial,Uobičajeno"&amp;8&amp;P</oddFooter>
  </headerFooter>
  <rowBreaks count="4" manualBreakCount="4">
    <brk id="18" max="5" man="1"/>
    <brk id="33" max="5" man="1"/>
    <brk id="61" max="5" man="1"/>
    <brk id="7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5"/>
  <sheetViews>
    <sheetView showZeros="0" view="pageBreakPreview" topLeftCell="A208" zoomScaleNormal="100" zoomScaleSheetLayoutView="100" workbookViewId="0">
      <selection activeCell="H158" sqref="H158"/>
    </sheetView>
  </sheetViews>
  <sheetFormatPr defaultColWidth="9.140625" defaultRowHeight="15"/>
  <cols>
    <col min="1" max="1" width="6.7109375" style="61" customWidth="1"/>
    <col min="2" max="2" width="48.7109375" style="69" customWidth="1"/>
    <col min="3" max="3" width="7.7109375" style="70" customWidth="1"/>
    <col min="4" max="4" width="11.7109375" style="71" customWidth="1"/>
    <col min="5" max="5" width="12.7109375" style="21" customWidth="1"/>
    <col min="6" max="6" width="14.7109375" style="71" customWidth="1"/>
    <col min="7" max="7" width="56.140625" style="73" customWidth="1"/>
    <col min="8" max="8" width="9.140625" style="61"/>
    <col min="9" max="9" width="64.28515625" style="61" customWidth="1"/>
    <col min="10" max="14" width="9.140625" style="61"/>
    <col min="15" max="15" width="41.85546875" style="61" customWidth="1"/>
    <col min="16" max="16384" width="9.140625" style="61"/>
  </cols>
  <sheetData>
    <row r="1" spans="1:9" ht="18" customHeight="1">
      <c r="A1" s="528" t="s">
        <v>405</v>
      </c>
      <c r="B1" s="529"/>
      <c r="C1" s="469"/>
      <c r="D1" s="469"/>
      <c r="E1" s="470"/>
      <c r="F1" s="473"/>
    </row>
    <row r="2" spans="1:9" ht="18" customHeight="1">
      <c r="A2" s="530"/>
      <c r="B2" s="531"/>
      <c r="C2" s="469"/>
      <c r="D2" s="469"/>
      <c r="E2" s="470"/>
      <c r="F2" s="473"/>
    </row>
    <row r="3" spans="1:9" ht="18" customHeight="1">
      <c r="A3" s="532"/>
      <c r="B3" s="533"/>
      <c r="C3" s="469"/>
      <c r="D3" s="469"/>
      <c r="E3" s="22"/>
      <c r="F3" s="473"/>
    </row>
    <row r="4" spans="1:9" customFormat="1" ht="16.5">
      <c r="A4" s="4"/>
      <c r="B4" s="31"/>
      <c r="C4" s="44"/>
      <c r="D4" s="30"/>
      <c r="E4" s="30"/>
      <c r="F4" s="30"/>
      <c r="I4" s="121"/>
    </row>
    <row r="5" spans="1:9" customFormat="1" ht="21" customHeight="1">
      <c r="A5" s="257"/>
      <c r="B5" s="258"/>
      <c r="C5" s="259"/>
      <c r="D5" s="260"/>
      <c r="E5" s="260"/>
      <c r="F5" s="260"/>
      <c r="I5" s="121"/>
    </row>
    <row r="6" spans="1:9" customFormat="1" ht="21" customHeight="1">
      <c r="A6" s="257"/>
      <c r="B6" s="258"/>
      <c r="C6" s="259"/>
      <c r="D6" s="260"/>
      <c r="E6" s="260"/>
      <c r="F6" s="260"/>
      <c r="I6" s="121"/>
    </row>
    <row r="7" spans="1:9" customFormat="1" ht="21" customHeight="1">
      <c r="A7" s="257"/>
      <c r="B7" s="258"/>
      <c r="C7" s="259"/>
      <c r="D7" s="260"/>
      <c r="E7" s="260"/>
      <c r="F7" s="260"/>
      <c r="I7" s="121"/>
    </row>
    <row r="8" spans="1:9" customFormat="1" ht="21" customHeight="1">
      <c r="A8" s="257"/>
      <c r="B8" s="258"/>
      <c r="C8" s="259"/>
      <c r="D8" s="260"/>
      <c r="E8" s="260"/>
      <c r="F8" s="260"/>
      <c r="I8" s="121"/>
    </row>
    <row r="9" spans="1:9" customFormat="1" ht="21" customHeight="1">
      <c r="A9" s="257"/>
      <c r="B9" s="258"/>
      <c r="C9" s="259"/>
      <c r="D9" s="260"/>
      <c r="E9" s="260"/>
      <c r="F9" s="260"/>
      <c r="I9" s="121"/>
    </row>
    <row r="10" spans="1:9" customFormat="1" ht="12.75" customHeight="1">
      <c r="A10" s="553"/>
      <c r="B10" s="553"/>
      <c r="C10" s="259"/>
      <c r="D10" s="260"/>
      <c r="E10" s="260"/>
      <c r="F10" s="260"/>
      <c r="I10" s="121"/>
    </row>
    <row r="11" spans="1:9" customFormat="1" ht="16.5">
      <c r="A11" s="257"/>
      <c r="B11" s="258"/>
      <c r="C11" s="259"/>
      <c r="D11" s="260"/>
      <c r="E11" s="260"/>
      <c r="F11" s="260"/>
      <c r="I11" s="121"/>
    </row>
    <row r="12" spans="1:9" customFormat="1" ht="21" customHeight="1">
      <c r="B12" s="263"/>
      <c r="C12" s="262"/>
      <c r="D12" s="21"/>
      <c r="E12" s="21"/>
      <c r="F12" s="21"/>
      <c r="I12" s="121"/>
    </row>
    <row r="13" spans="1:9" customFormat="1" ht="34.5" customHeight="1">
      <c r="B13" s="555" t="s">
        <v>403</v>
      </c>
      <c r="C13" s="555"/>
      <c r="D13" s="555"/>
      <c r="E13" s="555"/>
      <c r="F13" s="21"/>
      <c r="I13" s="121"/>
    </row>
    <row r="14" spans="1:9" customFormat="1" ht="16.5">
      <c r="B14" s="263"/>
      <c r="C14" s="262"/>
      <c r="D14" s="21"/>
      <c r="E14" s="21"/>
      <c r="F14" s="21"/>
      <c r="I14" s="121"/>
    </row>
    <row r="15" spans="1:9" customFormat="1" ht="32.25" customHeight="1">
      <c r="A15" s="554" t="s">
        <v>407</v>
      </c>
      <c r="B15" s="554"/>
      <c r="C15" s="554"/>
      <c r="D15" s="554"/>
      <c r="E15" s="554"/>
      <c r="F15" s="554"/>
      <c r="I15" s="121"/>
    </row>
    <row r="16" spans="1:9" customFormat="1" ht="16.5">
      <c r="B16" s="263"/>
      <c r="C16" s="262"/>
      <c r="D16" s="21"/>
      <c r="E16" s="21"/>
      <c r="F16" s="21"/>
      <c r="I16" s="121"/>
    </row>
    <row r="17" spans="1:9" customFormat="1" ht="16.5">
      <c r="B17" s="263"/>
      <c r="C17" s="262"/>
      <c r="D17" s="21"/>
      <c r="E17" s="21"/>
      <c r="F17" s="21"/>
      <c r="I17" s="121"/>
    </row>
    <row r="18" spans="1:9" customFormat="1" ht="16.5">
      <c r="B18" s="263"/>
      <c r="C18" s="262"/>
      <c r="D18" s="21"/>
      <c r="E18" s="21"/>
      <c r="F18" s="21"/>
      <c r="I18" s="121"/>
    </row>
    <row r="19" spans="1:9" customFormat="1" ht="16.5">
      <c r="B19" s="263"/>
      <c r="C19" s="262"/>
      <c r="D19" s="21"/>
      <c r="E19" s="21"/>
      <c r="F19" s="21"/>
      <c r="I19" s="121"/>
    </row>
    <row r="20" spans="1:9" customFormat="1" ht="16.5">
      <c r="B20" s="263"/>
      <c r="C20" s="262"/>
      <c r="D20" s="21"/>
      <c r="E20" s="21"/>
      <c r="F20" s="21"/>
      <c r="I20" s="121"/>
    </row>
    <row r="21" spans="1:9" customFormat="1" ht="16.5">
      <c r="B21" s="263"/>
      <c r="C21" s="262"/>
      <c r="D21" s="21"/>
      <c r="E21" s="21"/>
      <c r="F21" s="21"/>
      <c r="I21" s="121"/>
    </row>
    <row r="22" spans="1:9" customFormat="1" ht="16.5">
      <c r="A22" s="264"/>
      <c r="B22" s="265"/>
      <c r="C22" s="259"/>
      <c r="D22" s="260"/>
      <c r="E22" s="260"/>
      <c r="F22" s="260"/>
      <c r="I22" s="121"/>
    </row>
    <row r="23" spans="1:9" s="261" customFormat="1" ht="16.5">
      <c r="A23" s="525"/>
      <c r="B23" s="525"/>
      <c r="C23" s="266"/>
      <c r="D23" s="267"/>
      <c r="E23" s="267"/>
      <c r="F23" s="267"/>
      <c r="I23" s="220"/>
    </row>
    <row r="24" spans="1:9" s="261" customFormat="1" ht="17.25" customHeight="1">
      <c r="A24" s="525"/>
      <c r="B24" s="525"/>
      <c r="C24" s="266"/>
      <c r="D24" s="267"/>
      <c r="E24" s="267"/>
      <c r="F24" s="267"/>
      <c r="I24" s="220"/>
    </row>
    <row r="25" spans="1:9" customFormat="1" ht="16.5">
      <c r="A25" s="264"/>
      <c r="B25" s="265"/>
      <c r="C25" s="259"/>
      <c r="D25" s="260"/>
      <c r="E25" s="260"/>
      <c r="F25" s="260"/>
      <c r="I25" s="121"/>
    </row>
    <row r="26" spans="1:9" customFormat="1" ht="16.5">
      <c r="A26" s="264"/>
      <c r="B26" s="265"/>
      <c r="C26" s="259"/>
      <c r="D26" s="260"/>
      <c r="E26" s="260"/>
      <c r="F26" s="260"/>
      <c r="I26" s="121"/>
    </row>
    <row r="27" spans="1:9" customFormat="1" ht="16.5">
      <c r="A27" s="264"/>
      <c r="B27" s="265"/>
      <c r="C27" s="259"/>
      <c r="D27" s="260"/>
      <c r="E27" s="260"/>
      <c r="F27" s="260"/>
      <c r="I27" s="121"/>
    </row>
    <row r="28" spans="1:9" customFormat="1" ht="16.5">
      <c r="A28" s="264"/>
      <c r="B28" s="265"/>
      <c r="C28" s="259"/>
      <c r="D28" s="260"/>
      <c r="E28" s="260"/>
      <c r="F28" s="260"/>
      <c r="I28" s="121"/>
    </row>
    <row r="29" spans="1:9" customFormat="1" ht="16.5">
      <c r="A29" s="517"/>
      <c r="B29" s="517"/>
      <c r="C29" s="259"/>
      <c r="D29" s="260"/>
      <c r="E29" s="260"/>
      <c r="F29" s="260"/>
      <c r="I29" s="121"/>
    </row>
    <row r="30" spans="1:9" customFormat="1" ht="16.5">
      <c r="A30" s="264"/>
      <c r="B30" s="264"/>
      <c r="C30" s="259"/>
      <c r="D30" s="260"/>
      <c r="E30" s="260"/>
      <c r="F30" s="260"/>
      <c r="I30" s="121"/>
    </row>
    <row r="31" spans="1:9" customFormat="1" ht="17.25" customHeight="1">
      <c r="A31" s="517"/>
      <c r="B31" s="517"/>
      <c r="C31" s="259"/>
      <c r="D31" s="260"/>
      <c r="E31" s="260"/>
      <c r="F31" s="260"/>
      <c r="I31" s="121"/>
    </row>
    <row r="32" spans="1:9" customFormat="1" ht="16.5">
      <c r="A32" s="268"/>
      <c r="B32" s="265"/>
      <c r="C32" s="259"/>
      <c r="D32" s="260"/>
      <c r="E32" s="260"/>
      <c r="F32" s="260"/>
      <c r="I32" s="121"/>
    </row>
    <row r="33" spans="1:9" customFormat="1" ht="16.5">
      <c r="A33" s="268"/>
      <c r="B33" s="265"/>
      <c r="C33" s="259"/>
      <c r="D33" s="556"/>
      <c r="E33" s="556"/>
      <c r="F33" s="556"/>
      <c r="I33" s="121"/>
    </row>
    <row r="34" spans="1:9" customFormat="1" ht="16.5">
      <c r="A34" s="268"/>
      <c r="B34" s="265"/>
      <c r="C34" s="259"/>
      <c r="D34" s="556"/>
      <c r="E34" s="556"/>
      <c r="F34" s="556"/>
      <c r="I34" s="121"/>
    </row>
    <row r="35" spans="1:9" customFormat="1" ht="16.5">
      <c r="B35" s="263"/>
      <c r="C35" s="262"/>
      <c r="D35" s="21"/>
      <c r="E35" s="21"/>
      <c r="F35" s="21"/>
      <c r="I35" s="121"/>
    </row>
    <row r="36" spans="1:9" customFormat="1" ht="16.5">
      <c r="B36" s="263"/>
      <c r="C36" s="262"/>
      <c r="D36" s="21"/>
      <c r="E36" s="21"/>
      <c r="F36" s="21"/>
      <c r="I36" s="121"/>
    </row>
    <row r="37" spans="1:9" customFormat="1" ht="16.5">
      <c r="B37" s="263"/>
      <c r="C37" s="262"/>
      <c r="D37" s="21"/>
      <c r="E37" s="21"/>
      <c r="F37" s="21"/>
      <c r="I37" s="121"/>
    </row>
    <row r="38" spans="1:9" customFormat="1" ht="16.5">
      <c r="A38" s="519"/>
      <c r="B38" s="519"/>
      <c r="C38" s="519"/>
      <c r="D38" s="519"/>
      <c r="E38" s="519"/>
      <c r="F38" s="519"/>
      <c r="I38" s="121"/>
    </row>
    <row r="43" spans="1:9" ht="18" customHeight="1">
      <c r="A43" s="528" t="s">
        <v>405</v>
      </c>
      <c r="B43" s="529"/>
      <c r="C43" s="469"/>
      <c r="D43" s="469"/>
      <c r="E43" s="470"/>
      <c r="F43" s="473"/>
    </row>
    <row r="44" spans="1:9" ht="18" customHeight="1">
      <c r="A44" s="530"/>
      <c r="B44" s="531"/>
      <c r="C44" s="469"/>
      <c r="D44" s="469"/>
      <c r="E44" s="470"/>
      <c r="F44" s="473"/>
    </row>
    <row r="45" spans="1:9" ht="18" customHeight="1">
      <c r="A45" s="532"/>
      <c r="B45" s="533"/>
      <c r="C45" s="469"/>
      <c r="D45" s="469"/>
      <c r="E45" s="22"/>
      <c r="F45" s="473"/>
    </row>
    <row r="46" spans="1:9" ht="16.5">
      <c r="A46" s="4"/>
      <c r="B46" s="31"/>
      <c r="C46" s="44"/>
      <c r="D46" s="30"/>
      <c r="E46" s="30"/>
      <c r="F46" s="30"/>
    </row>
    <row r="47" spans="1:9" s="74" customFormat="1" ht="27.75" customHeight="1">
      <c r="A47" s="19" t="s">
        <v>25</v>
      </c>
      <c r="B47" s="18" t="s">
        <v>0</v>
      </c>
      <c r="C47" s="19" t="s">
        <v>27</v>
      </c>
      <c r="D47" s="20" t="s">
        <v>26</v>
      </c>
      <c r="E47" s="464" t="s">
        <v>429</v>
      </c>
      <c r="F47" s="20" t="s">
        <v>430</v>
      </c>
    </row>
    <row r="48" spans="1:9" ht="16.899999999999999" customHeight="1">
      <c r="A48" s="5"/>
      <c r="B48" s="34"/>
      <c r="C48" s="43"/>
      <c r="D48" s="49"/>
      <c r="E48" s="49"/>
      <c r="F48" s="49"/>
    </row>
    <row r="49" spans="1:9" ht="16.5">
      <c r="A49" s="24" t="s">
        <v>9</v>
      </c>
      <c r="B49" s="35" t="s">
        <v>40</v>
      </c>
      <c r="C49" s="44"/>
      <c r="D49" s="30"/>
      <c r="E49" s="99"/>
      <c r="F49" s="30"/>
    </row>
    <row r="50" spans="1:9" ht="16.5">
      <c r="A50" s="16"/>
      <c r="B50" s="41"/>
      <c r="C50" s="44"/>
      <c r="D50" s="30"/>
      <c r="E50" s="99"/>
      <c r="F50" s="30"/>
    </row>
    <row r="51" spans="1:9" ht="148.5">
      <c r="A51" s="137" t="s">
        <v>59</v>
      </c>
      <c r="B51" s="208" t="s">
        <v>70</v>
      </c>
      <c r="C51" s="209"/>
      <c r="D51" s="115"/>
      <c r="E51" s="111"/>
      <c r="F51" s="111"/>
    </row>
    <row r="52" spans="1:9" ht="16.5">
      <c r="A52" s="16"/>
      <c r="B52" s="190"/>
      <c r="C52" s="161" t="s">
        <v>71</v>
      </c>
      <c r="D52" s="123">
        <v>1</v>
      </c>
      <c r="E52" s="111"/>
      <c r="F52" s="50">
        <f>D52*E52</f>
        <v>0</v>
      </c>
    </row>
    <row r="53" spans="1:9" ht="16.5">
      <c r="A53" s="16"/>
      <c r="B53" s="41"/>
      <c r="C53" s="44"/>
      <c r="D53" s="30"/>
      <c r="E53" s="99"/>
      <c r="F53" s="30"/>
    </row>
    <row r="54" spans="1:9" ht="115.5">
      <c r="A54" s="137" t="s">
        <v>60</v>
      </c>
      <c r="B54" s="116" t="s">
        <v>142</v>
      </c>
      <c r="C54" s="44"/>
      <c r="D54" s="30"/>
      <c r="E54" s="99"/>
      <c r="F54" s="30"/>
    </row>
    <row r="55" spans="1:9" ht="16.5">
      <c r="A55" s="16"/>
      <c r="B55" s="9" t="s">
        <v>140</v>
      </c>
      <c r="C55" s="156" t="s">
        <v>2</v>
      </c>
      <c r="D55" s="30">
        <v>1</v>
      </c>
      <c r="E55" s="99"/>
      <c r="F55" s="50">
        <f>D55*E55</f>
        <v>0</v>
      </c>
    </row>
    <row r="56" spans="1:9" ht="16.5">
      <c r="A56" s="16"/>
      <c r="B56" s="9" t="s">
        <v>141</v>
      </c>
      <c r="C56" s="156" t="s">
        <v>2</v>
      </c>
      <c r="D56" s="30">
        <v>1</v>
      </c>
      <c r="E56" s="99"/>
      <c r="F56" s="50">
        <f>D56*E56</f>
        <v>0</v>
      </c>
    </row>
    <row r="57" spans="1:9" ht="16.5">
      <c r="A57" s="16"/>
      <c r="B57" s="9"/>
      <c r="C57" s="156"/>
      <c r="D57" s="30"/>
      <c r="E57" s="99"/>
      <c r="F57" s="50"/>
    </row>
    <row r="58" spans="1:9" ht="115.5">
      <c r="A58" s="137" t="s">
        <v>61</v>
      </c>
      <c r="B58" s="109" t="s">
        <v>399</v>
      </c>
      <c r="C58" s="151"/>
      <c r="D58" s="115"/>
      <c r="E58" s="111"/>
      <c r="F58" s="106"/>
    </row>
    <row r="59" spans="1:9" ht="18">
      <c r="A59" s="138"/>
      <c r="B59" s="112"/>
      <c r="C59" s="151" t="s">
        <v>32</v>
      </c>
      <c r="D59" s="115">
        <v>43</v>
      </c>
      <c r="E59" s="111"/>
      <c r="F59" s="106">
        <f>D59*E59</f>
        <v>0</v>
      </c>
    </row>
    <row r="60" spans="1:9" ht="16.5">
      <c r="A60" s="138"/>
      <c r="B60" s="112"/>
      <c r="C60" s="151"/>
      <c r="D60" s="115"/>
      <c r="E60" s="111"/>
      <c r="F60" s="106"/>
    </row>
    <row r="61" spans="1:9" ht="66">
      <c r="A61" s="137" t="s">
        <v>62</v>
      </c>
      <c r="B61" s="109" t="s">
        <v>143</v>
      </c>
      <c r="C61" s="152"/>
      <c r="D61" s="114"/>
      <c r="E61" s="107"/>
      <c r="F61" s="114"/>
    </row>
    <row r="62" spans="1:9" ht="18">
      <c r="A62" s="210"/>
      <c r="B62" s="211"/>
      <c r="C62" s="117" t="s">
        <v>39</v>
      </c>
      <c r="D62" s="115">
        <v>2.2000000000000002</v>
      </c>
      <c r="E62" s="111"/>
      <c r="F62" s="106">
        <f>D62*E62</f>
        <v>0</v>
      </c>
    </row>
    <row r="63" spans="1:9" ht="16.5">
      <c r="A63" s="210"/>
      <c r="B63" s="212"/>
      <c r="C63" s="117"/>
      <c r="D63" s="115"/>
      <c r="E63" s="111"/>
      <c r="F63" s="111"/>
      <c r="I63" s="109"/>
    </row>
    <row r="64" spans="1:9" s="147" customFormat="1" ht="16.5">
      <c r="A64" s="210"/>
      <c r="B64" s="212"/>
      <c r="C64" s="117"/>
      <c r="D64" s="115"/>
      <c r="E64" s="111"/>
      <c r="F64" s="111"/>
    </row>
    <row r="65" spans="1:6" s="147" customFormat="1" ht="115.5">
      <c r="A65" s="142" t="s">
        <v>63</v>
      </c>
      <c r="B65" s="172" t="s">
        <v>144</v>
      </c>
      <c r="C65" s="117"/>
      <c r="D65" s="115"/>
      <c r="E65" s="111"/>
      <c r="F65" s="111"/>
    </row>
    <row r="66" spans="1:6" s="147" customFormat="1" ht="16.5">
      <c r="A66" s="142"/>
      <c r="B66" s="212"/>
      <c r="C66" s="117" t="s">
        <v>1</v>
      </c>
      <c r="D66" s="115">
        <v>26</v>
      </c>
      <c r="E66" s="111"/>
      <c r="F66" s="106">
        <f>D66*E66</f>
        <v>0</v>
      </c>
    </row>
    <row r="67" spans="1:6" s="147" customFormat="1" ht="16.5">
      <c r="A67" s="142"/>
      <c r="B67" s="212"/>
      <c r="C67" s="117"/>
      <c r="D67" s="115"/>
      <c r="E67" s="111"/>
      <c r="F67" s="111"/>
    </row>
    <row r="68" spans="1:6" s="147" customFormat="1" ht="198">
      <c r="A68" s="142" t="s">
        <v>64</v>
      </c>
      <c r="B68" s="108" t="s">
        <v>163</v>
      </c>
      <c r="C68" s="117"/>
      <c r="D68" s="115"/>
      <c r="E68" s="111"/>
      <c r="F68" s="111"/>
    </row>
    <row r="69" spans="1:6" s="147" customFormat="1" ht="18">
      <c r="A69" s="210"/>
      <c r="B69" s="118"/>
      <c r="C69" s="117" t="s">
        <v>32</v>
      </c>
      <c r="D69" s="115">
        <v>45</v>
      </c>
      <c r="E69" s="111"/>
      <c r="F69" s="106">
        <f t="shared" ref="F69" si="0">D69*E69</f>
        <v>0</v>
      </c>
    </row>
    <row r="70" spans="1:6" s="147" customFormat="1" ht="16.5">
      <c r="A70" s="210"/>
      <c r="B70" s="118"/>
      <c r="C70" s="117"/>
      <c r="D70" s="115"/>
      <c r="E70" s="111"/>
      <c r="F70" s="106"/>
    </row>
    <row r="71" spans="1:6" s="147" customFormat="1" ht="264">
      <c r="A71" s="142" t="s">
        <v>173</v>
      </c>
      <c r="B71" s="108" t="s">
        <v>177</v>
      </c>
      <c r="C71" s="117"/>
      <c r="D71" s="115"/>
      <c r="E71" s="111"/>
      <c r="F71" s="111"/>
    </row>
    <row r="72" spans="1:6" s="147" customFormat="1" ht="18">
      <c r="A72" s="210"/>
      <c r="B72" s="118"/>
      <c r="C72" s="117" t="s">
        <v>32</v>
      </c>
      <c r="D72" s="115">
        <v>65</v>
      </c>
      <c r="E72" s="111"/>
      <c r="F72" s="106">
        <f t="shared" ref="F72" si="1">D72*E72</f>
        <v>0</v>
      </c>
    </row>
    <row r="73" spans="1:6" s="147" customFormat="1" ht="17.25" thickBot="1">
      <c r="A73" s="10"/>
      <c r="B73" s="38"/>
      <c r="C73" s="44"/>
      <c r="D73" s="30"/>
      <c r="E73" s="30"/>
      <c r="F73" s="30"/>
    </row>
    <row r="74" spans="1:6" s="147" customFormat="1" ht="17.25" thickBot="1">
      <c r="A74" s="508"/>
      <c r="B74" s="537" t="s">
        <v>24</v>
      </c>
      <c r="C74" s="537"/>
      <c r="D74" s="537"/>
      <c r="E74" s="537"/>
      <c r="F74" s="491">
        <f>SUM(F51:F72)</f>
        <v>0</v>
      </c>
    </row>
    <row r="75" spans="1:6" s="147" customFormat="1" ht="16.5">
      <c r="A75" s="11"/>
      <c r="B75" s="171"/>
      <c r="C75" s="171"/>
      <c r="D75" s="57"/>
      <c r="E75" s="57"/>
      <c r="F75" s="59"/>
    </row>
    <row r="76" spans="1:6" s="147" customFormat="1" ht="16.5">
      <c r="A76" s="11"/>
      <c r="B76" s="171"/>
      <c r="C76" s="171"/>
      <c r="D76" s="57"/>
      <c r="E76" s="57"/>
      <c r="F76" s="59"/>
    </row>
    <row r="77" spans="1:6" s="147" customFormat="1" ht="16.5">
      <c r="A77" s="154" t="s">
        <v>10</v>
      </c>
      <c r="B77" s="155" t="s">
        <v>48</v>
      </c>
      <c r="C77" s="173"/>
      <c r="D77" s="174"/>
      <c r="E77" s="175"/>
      <c r="F77" s="175"/>
    </row>
    <row r="78" spans="1:6" s="147" customFormat="1" ht="16.5">
      <c r="A78" s="177"/>
      <c r="B78" s="178"/>
      <c r="C78" s="117"/>
      <c r="D78" s="179"/>
      <c r="E78" s="111"/>
      <c r="F78" s="111"/>
    </row>
    <row r="79" spans="1:6" s="147" customFormat="1" ht="115.5">
      <c r="A79" s="170" t="s">
        <v>3</v>
      </c>
      <c r="B79" s="25" t="s">
        <v>147</v>
      </c>
      <c r="C79" s="181"/>
      <c r="D79" s="148"/>
      <c r="E79" s="148"/>
      <c r="F79" s="148"/>
    </row>
    <row r="80" spans="1:6" s="147" customFormat="1" ht="18">
      <c r="A80" s="170"/>
      <c r="B80" s="37" t="s">
        <v>145</v>
      </c>
      <c r="C80" s="134" t="s">
        <v>35</v>
      </c>
      <c r="D80" s="101">
        <v>30</v>
      </c>
      <c r="E80" s="149"/>
      <c r="F80" s="148">
        <f>D80*E80</f>
        <v>0</v>
      </c>
    </row>
    <row r="81" spans="1:6" s="147" customFormat="1" ht="18">
      <c r="A81" s="170"/>
      <c r="B81" s="37" t="s">
        <v>146</v>
      </c>
      <c r="C81" s="134" t="s">
        <v>35</v>
      </c>
      <c r="D81" s="101">
        <v>20</v>
      </c>
      <c r="E81" s="149"/>
      <c r="F81" s="148">
        <f>D81*E81</f>
        <v>0</v>
      </c>
    </row>
    <row r="82" spans="1:6" s="147" customFormat="1" ht="16.5">
      <c r="A82" s="170"/>
      <c r="B82" s="37"/>
      <c r="C82" s="134"/>
      <c r="D82" s="101"/>
      <c r="E82" s="149"/>
      <c r="F82" s="148"/>
    </row>
    <row r="83" spans="1:6" s="147" customFormat="1" ht="115.5">
      <c r="A83" s="170" t="s">
        <v>51</v>
      </c>
      <c r="B83" s="25" t="s">
        <v>149</v>
      </c>
      <c r="C83" s="181"/>
      <c r="D83" s="148"/>
      <c r="E83" s="148"/>
      <c r="F83" s="148"/>
    </row>
    <row r="84" spans="1:6" s="147" customFormat="1" ht="18">
      <c r="A84" s="170"/>
      <c r="B84" s="37" t="s">
        <v>148</v>
      </c>
      <c r="C84" s="134" t="s">
        <v>35</v>
      </c>
      <c r="D84" s="101">
        <v>15</v>
      </c>
      <c r="E84" s="149"/>
      <c r="F84" s="148">
        <f>D84*E84</f>
        <v>0</v>
      </c>
    </row>
    <row r="85" spans="1:6" ht="16.5">
      <c r="A85" s="170"/>
      <c r="B85" s="61"/>
      <c r="C85" s="61"/>
      <c r="D85" s="61"/>
      <c r="E85" s="61"/>
      <c r="F85" s="61"/>
    </row>
    <row r="86" spans="1:6" ht="99">
      <c r="A86" s="183" t="s">
        <v>50</v>
      </c>
      <c r="B86" s="9" t="s">
        <v>72</v>
      </c>
      <c r="C86" s="77"/>
      <c r="D86" s="15"/>
      <c r="E86" s="15"/>
      <c r="F86" s="15"/>
    </row>
    <row r="87" spans="1:6" s="147" customFormat="1" ht="18">
      <c r="A87" s="8"/>
      <c r="B87" s="37" t="s">
        <v>145</v>
      </c>
      <c r="C87" s="134" t="s">
        <v>14</v>
      </c>
      <c r="D87" s="101">
        <v>30</v>
      </c>
      <c r="E87" s="182"/>
      <c r="F87" s="56">
        <f>D87*E87</f>
        <v>0</v>
      </c>
    </row>
    <row r="88" spans="1:6" s="147" customFormat="1" ht="18">
      <c r="A88" s="8"/>
      <c r="B88" s="37" t="s">
        <v>146</v>
      </c>
      <c r="C88" s="134" t="s">
        <v>14</v>
      </c>
      <c r="D88" s="101">
        <v>20</v>
      </c>
      <c r="E88" s="182"/>
      <c r="F88" s="56">
        <f>D88*E88</f>
        <v>0</v>
      </c>
    </row>
    <row r="89" spans="1:6" s="147" customFormat="1" ht="16.5">
      <c r="A89" s="177"/>
      <c r="B89" s="178"/>
      <c r="C89" s="117"/>
      <c r="D89" s="191"/>
      <c r="E89" s="111"/>
      <c r="F89" s="111"/>
    </row>
    <row r="90" spans="1:6" s="147" customFormat="1" ht="100.5">
      <c r="A90" s="183" t="s">
        <v>65</v>
      </c>
      <c r="B90" s="25" t="s">
        <v>150</v>
      </c>
      <c r="C90" s="134"/>
      <c r="D90" s="149"/>
      <c r="E90" s="149"/>
      <c r="F90" s="148"/>
    </row>
    <row r="91" spans="1:6" ht="18">
      <c r="A91" s="184"/>
      <c r="B91" s="29"/>
      <c r="C91" s="134" t="s">
        <v>35</v>
      </c>
      <c r="D91" s="101">
        <v>30</v>
      </c>
      <c r="E91" s="185"/>
      <c r="F91" s="56">
        <f>D91*E91</f>
        <v>0</v>
      </c>
    </row>
    <row r="92" spans="1:6" ht="16.5">
      <c r="A92" s="184"/>
      <c r="B92" s="37"/>
      <c r="C92" s="134"/>
      <c r="D92" s="101"/>
      <c r="E92" s="185"/>
      <c r="F92" s="56"/>
    </row>
    <row r="93" spans="1:6" ht="33">
      <c r="A93" s="183" t="s">
        <v>66</v>
      </c>
      <c r="B93" s="122" t="s">
        <v>152</v>
      </c>
      <c r="C93" s="134"/>
      <c r="D93" s="101"/>
      <c r="E93" s="182"/>
      <c r="F93" s="58"/>
    </row>
    <row r="94" spans="1:6" ht="18">
      <c r="A94" s="183"/>
      <c r="B94" s="277"/>
      <c r="C94" s="134" t="s">
        <v>14</v>
      </c>
      <c r="D94" s="101">
        <v>32</v>
      </c>
      <c r="E94" s="182"/>
      <c r="F94" s="100">
        <f>D94*E94</f>
        <v>0</v>
      </c>
    </row>
    <row r="95" spans="1:6" ht="16.5">
      <c r="A95" s="183"/>
      <c r="B95" s="122"/>
      <c r="C95" s="134"/>
      <c r="D95" s="101"/>
      <c r="E95" s="185"/>
      <c r="F95" s="56"/>
    </row>
    <row r="96" spans="1:6" ht="66">
      <c r="A96" s="183" t="s">
        <v>81</v>
      </c>
      <c r="B96" s="188" t="s">
        <v>151</v>
      </c>
      <c r="C96" s="134"/>
      <c r="D96" s="101"/>
      <c r="E96" s="185"/>
      <c r="F96" s="56"/>
    </row>
    <row r="97" spans="1:6" ht="18">
      <c r="A97" s="184"/>
      <c r="B97" s="37"/>
      <c r="C97" s="134" t="s">
        <v>35</v>
      </c>
      <c r="D97" s="187">
        <v>75</v>
      </c>
      <c r="E97" s="100"/>
      <c r="F97" s="100">
        <f>D97*E97</f>
        <v>0</v>
      </c>
    </row>
    <row r="98" spans="1:6" ht="17.25" thickBot="1">
      <c r="A98" s="177"/>
      <c r="B98" s="178"/>
      <c r="C98" s="117"/>
      <c r="D98" s="179"/>
      <c r="E98" s="111"/>
      <c r="F98" s="111"/>
    </row>
    <row r="99" spans="1:6" ht="17.25" thickBot="1">
      <c r="A99" s="509"/>
      <c r="B99" s="537" t="s">
        <v>24</v>
      </c>
      <c r="C99" s="537"/>
      <c r="D99" s="537"/>
      <c r="E99" s="537"/>
      <c r="F99" s="491">
        <f>SUM(F79:F98)</f>
        <v>0</v>
      </c>
    </row>
    <row r="100" spans="1:6" ht="16.5">
      <c r="A100" s="11"/>
      <c r="B100" s="171"/>
      <c r="C100" s="171"/>
      <c r="D100" s="57"/>
      <c r="E100" s="57"/>
      <c r="F100" s="59"/>
    </row>
    <row r="101" spans="1:6" ht="16.5">
      <c r="A101" s="11"/>
      <c r="B101" s="171"/>
      <c r="C101" s="171"/>
      <c r="D101" s="57"/>
      <c r="E101" s="57"/>
      <c r="F101" s="59"/>
    </row>
    <row r="102" spans="1:6" ht="16.5">
      <c r="A102" s="154" t="s">
        <v>4</v>
      </c>
      <c r="B102" s="155" t="s">
        <v>43</v>
      </c>
      <c r="C102" s="173"/>
      <c r="D102" s="174"/>
      <c r="E102" s="175"/>
      <c r="F102" s="175"/>
    </row>
    <row r="103" spans="1:6" ht="16.5">
      <c r="A103" s="189"/>
      <c r="B103" s="190"/>
      <c r="C103" s="117"/>
      <c r="D103" s="179"/>
      <c r="E103" s="111"/>
      <c r="F103" s="111"/>
    </row>
    <row r="104" spans="1:6" ht="115.5">
      <c r="A104" s="205" t="s">
        <v>5</v>
      </c>
      <c r="B104" s="108" t="s">
        <v>153</v>
      </c>
      <c r="C104" s="117"/>
      <c r="D104" s="179"/>
      <c r="E104" s="111"/>
      <c r="F104" s="111"/>
    </row>
    <row r="105" spans="1:6" ht="18">
      <c r="A105" s="189"/>
      <c r="B105" s="153" t="s">
        <v>41</v>
      </c>
      <c r="C105" s="117" t="s">
        <v>39</v>
      </c>
      <c r="D105" s="115">
        <v>13</v>
      </c>
      <c r="E105" s="111"/>
      <c r="F105" s="111">
        <f>D105*E105</f>
        <v>0</v>
      </c>
    </row>
    <row r="106" spans="1:6" ht="18">
      <c r="A106" s="189"/>
      <c r="B106" s="153" t="s">
        <v>42</v>
      </c>
      <c r="C106" s="117" t="s">
        <v>32</v>
      </c>
      <c r="D106" s="115">
        <v>25</v>
      </c>
      <c r="E106" s="111"/>
      <c r="F106" s="111">
        <f>D106*E106</f>
        <v>0</v>
      </c>
    </row>
    <row r="107" spans="1:6" ht="16.5">
      <c r="A107" s="189"/>
      <c r="B107" s="153" t="s">
        <v>34</v>
      </c>
      <c r="C107" s="117" t="s">
        <v>36</v>
      </c>
      <c r="D107" s="115">
        <v>1300</v>
      </c>
      <c r="E107" s="111"/>
      <c r="F107" s="111">
        <f>D107*E107</f>
        <v>0</v>
      </c>
    </row>
    <row r="108" spans="1:6" ht="16.5">
      <c r="A108" s="189"/>
      <c r="B108" s="190"/>
      <c r="C108" s="117"/>
      <c r="D108" s="179"/>
      <c r="E108" s="111"/>
      <c r="F108" s="111"/>
    </row>
    <row r="109" spans="1:6" ht="115.5">
      <c r="A109" s="177" t="s">
        <v>47</v>
      </c>
      <c r="B109" s="108" t="s">
        <v>154</v>
      </c>
      <c r="C109" s="117"/>
      <c r="D109" s="115"/>
      <c r="E109" s="111"/>
      <c r="F109" s="111"/>
    </row>
    <row r="110" spans="1:6" ht="18">
      <c r="A110" s="189"/>
      <c r="B110" s="153" t="s">
        <v>41</v>
      </c>
      <c r="C110" s="117" t="s">
        <v>39</v>
      </c>
      <c r="D110" s="115">
        <v>9.6</v>
      </c>
      <c r="E110" s="111"/>
      <c r="F110" s="111">
        <f>D110*E110</f>
        <v>0</v>
      </c>
    </row>
    <row r="111" spans="1:6" ht="18">
      <c r="A111" s="189"/>
      <c r="B111" s="153" t="s">
        <v>42</v>
      </c>
      <c r="C111" s="117" t="s">
        <v>32</v>
      </c>
      <c r="D111" s="115">
        <v>19.2</v>
      </c>
      <c r="E111" s="111"/>
      <c r="F111" s="111">
        <f>D111*E111</f>
        <v>0</v>
      </c>
    </row>
    <row r="112" spans="1:6" ht="16.5">
      <c r="A112" s="189"/>
      <c r="B112" s="153" t="s">
        <v>34</v>
      </c>
      <c r="C112" s="117" t="s">
        <v>36</v>
      </c>
      <c r="D112" s="115">
        <v>960</v>
      </c>
      <c r="E112" s="111"/>
      <c r="F112" s="111">
        <f>D112*E112</f>
        <v>0</v>
      </c>
    </row>
    <row r="113" spans="1:6" ht="16.5">
      <c r="A113" s="189"/>
      <c r="B113" s="190"/>
      <c r="C113" s="117"/>
      <c r="D113" s="179"/>
      <c r="E113" s="111"/>
      <c r="F113" s="111"/>
    </row>
    <row r="114" spans="1:6" ht="99">
      <c r="A114" s="177" t="s">
        <v>16</v>
      </c>
      <c r="B114" s="108" t="s">
        <v>155</v>
      </c>
      <c r="C114" s="117"/>
      <c r="D114" s="115"/>
      <c r="E114" s="111"/>
      <c r="F114" s="111"/>
    </row>
    <row r="115" spans="1:6" ht="18">
      <c r="A115" s="189"/>
      <c r="B115" s="153" t="s">
        <v>41</v>
      </c>
      <c r="C115" s="117" t="s">
        <v>39</v>
      </c>
      <c r="D115" s="115">
        <v>9</v>
      </c>
      <c r="E115" s="111"/>
      <c r="F115" s="111">
        <f>D115*E115</f>
        <v>0</v>
      </c>
    </row>
    <row r="116" spans="1:6" ht="18">
      <c r="A116" s="189"/>
      <c r="B116" s="153" t="s">
        <v>42</v>
      </c>
      <c r="C116" s="117" t="s">
        <v>32</v>
      </c>
      <c r="D116" s="115">
        <v>15</v>
      </c>
      <c r="E116" s="111"/>
      <c r="F116" s="111">
        <f>D116*E116</f>
        <v>0</v>
      </c>
    </row>
    <row r="117" spans="1:6" ht="16.5">
      <c r="A117" s="189"/>
      <c r="B117" s="153" t="s">
        <v>34</v>
      </c>
      <c r="C117" s="117" t="s">
        <v>36</v>
      </c>
      <c r="D117" s="115">
        <v>900</v>
      </c>
      <c r="E117" s="111"/>
      <c r="F117" s="111">
        <f>D117*E117</f>
        <v>0</v>
      </c>
    </row>
    <row r="118" spans="1:6" ht="16.5">
      <c r="A118" s="189"/>
      <c r="B118" s="153"/>
      <c r="C118" s="117"/>
      <c r="D118" s="115"/>
      <c r="E118" s="111"/>
      <c r="F118" s="111"/>
    </row>
    <row r="119" spans="1:6" ht="17.25" thickBot="1">
      <c r="A119" s="11"/>
      <c r="B119" s="119"/>
      <c r="C119" s="119"/>
      <c r="D119" s="57"/>
      <c r="E119" s="57"/>
      <c r="F119" s="59"/>
    </row>
    <row r="120" spans="1:6" ht="17.25" thickBot="1">
      <c r="A120" s="508"/>
      <c r="B120" s="537" t="s">
        <v>24</v>
      </c>
      <c r="C120" s="537"/>
      <c r="D120" s="537"/>
      <c r="E120" s="537"/>
      <c r="F120" s="491">
        <f>SUM(F104:F118)</f>
        <v>0</v>
      </c>
    </row>
    <row r="121" spans="1:6" ht="16.5">
      <c r="A121" s="11"/>
      <c r="B121" s="119"/>
      <c r="C121" s="119"/>
      <c r="D121" s="57"/>
      <c r="E121" s="57"/>
      <c r="F121" s="59"/>
    </row>
    <row r="122" spans="1:6" ht="16.5">
      <c r="A122" s="14"/>
      <c r="B122" s="39"/>
      <c r="C122" s="47"/>
      <c r="D122" s="54"/>
      <c r="E122" s="54"/>
      <c r="F122" s="54"/>
    </row>
    <row r="123" spans="1:6" ht="16.5">
      <c r="A123" s="24" t="s">
        <v>11</v>
      </c>
      <c r="B123" s="35" t="s">
        <v>15</v>
      </c>
      <c r="C123" s="44"/>
      <c r="D123" s="30"/>
      <c r="E123" s="99"/>
      <c r="F123" s="30"/>
    </row>
    <row r="124" spans="1:6" ht="16.5">
      <c r="A124" s="6"/>
      <c r="B124" s="36"/>
      <c r="C124" s="44"/>
      <c r="D124" s="30"/>
      <c r="E124" s="99"/>
      <c r="F124" s="30"/>
    </row>
    <row r="125" spans="1:6" ht="100.5">
      <c r="A125" s="6" t="s">
        <v>6</v>
      </c>
      <c r="B125" s="108" t="s">
        <v>156</v>
      </c>
      <c r="C125" s="117"/>
      <c r="D125" s="115"/>
      <c r="E125" s="111"/>
      <c r="F125" s="111"/>
    </row>
    <row r="126" spans="1:6" ht="18">
      <c r="A126" s="6"/>
      <c r="B126" s="162" t="s">
        <v>46</v>
      </c>
      <c r="C126" s="117" t="s">
        <v>32</v>
      </c>
      <c r="D126" s="115">
        <v>50</v>
      </c>
      <c r="E126" s="111"/>
      <c r="F126" s="111">
        <f>D126*E126</f>
        <v>0</v>
      </c>
    </row>
    <row r="127" spans="1:6" ht="18">
      <c r="A127" s="6"/>
      <c r="B127" s="162" t="s">
        <v>29</v>
      </c>
      <c r="C127" s="117" t="s">
        <v>32</v>
      </c>
      <c r="D127" s="115">
        <v>50</v>
      </c>
      <c r="E127" s="111"/>
      <c r="F127" s="111">
        <f>D127*E127</f>
        <v>0</v>
      </c>
    </row>
    <row r="128" spans="1:6" ht="16.5">
      <c r="A128" s="6"/>
      <c r="B128" s="162"/>
      <c r="C128" s="117"/>
      <c r="D128" s="115"/>
      <c r="E128" s="111"/>
      <c r="F128" s="111"/>
    </row>
    <row r="129" spans="1:6" ht="99">
      <c r="A129" s="6" t="s">
        <v>74</v>
      </c>
      <c r="B129" s="122" t="s">
        <v>157</v>
      </c>
      <c r="C129" s="157"/>
      <c r="D129" s="123"/>
      <c r="E129" s="101"/>
      <c r="F129" s="101"/>
    </row>
    <row r="130" spans="1:6" ht="18">
      <c r="A130" s="6"/>
      <c r="B130" s="122" t="s">
        <v>73</v>
      </c>
      <c r="C130" s="157" t="s">
        <v>14</v>
      </c>
      <c r="D130" s="123">
        <v>85</v>
      </c>
      <c r="E130" s="101"/>
      <c r="F130" s="101">
        <f>D130*E130</f>
        <v>0</v>
      </c>
    </row>
    <row r="131" spans="1:6" ht="18">
      <c r="A131" s="6"/>
      <c r="B131" s="122" t="s">
        <v>33</v>
      </c>
      <c r="C131" s="157" t="s">
        <v>14</v>
      </c>
      <c r="D131" s="123">
        <v>85</v>
      </c>
      <c r="E131" s="101"/>
      <c r="F131" s="101">
        <f>D131*E131</f>
        <v>0</v>
      </c>
    </row>
    <row r="132" spans="1:6" ht="16.5">
      <c r="A132" s="6"/>
      <c r="B132" s="162"/>
      <c r="C132" s="117"/>
      <c r="D132" s="115"/>
      <c r="E132" s="111"/>
      <c r="F132" s="111"/>
    </row>
    <row r="133" spans="1:6" ht="82.5">
      <c r="A133" s="6" t="s">
        <v>67</v>
      </c>
      <c r="B133" s="29" t="s">
        <v>158</v>
      </c>
      <c r="C133" s="192"/>
      <c r="D133" s="100"/>
      <c r="E133" s="100"/>
      <c r="F133" s="193"/>
    </row>
    <row r="134" spans="1:6" ht="18">
      <c r="A134" s="6"/>
      <c r="B134" s="29"/>
      <c r="C134" s="134" t="s">
        <v>14</v>
      </c>
      <c r="D134" s="100">
        <v>25</v>
      </c>
      <c r="E134" s="100"/>
      <c r="F134" s="30">
        <f>D134*E134</f>
        <v>0</v>
      </c>
    </row>
    <row r="135" spans="1:6" ht="16.5">
      <c r="A135" s="6"/>
      <c r="B135" s="40"/>
      <c r="C135" s="156"/>
      <c r="D135" s="30"/>
      <c r="E135" s="105"/>
      <c r="F135" s="30"/>
    </row>
    <row r="136" spans="1:6" s="73" customFormat="1" ht="17.25" thickBot="1">
      <c r="A136" s="8"/>
      <c r="B136" s="37"/>
      <c r="C136" s="44"/>
      <c r="D136" s="51"/>
      <c r="E136" s="51"/>
      <c r="F136" s="15"/>
    </row>
    <row r="137" spans="1:6" ht="17.25" thickBot="1">
      <c r="A137" s="508"/>
      <c r="B137" s="537" t="s">
        <v>24</v>
      </c>
      <c r="C137" s="537"/>
      <c r="D137" s="537"/>
      <c r="E137" s="537"/>
      <c r="F137" s="491">
        <f>SUM(F125:F135)</f>
        <v>0</v>
      </c>
    </row>
    <row r="138" spans="1:6" ht="16.5">
      <c r="A138" s="10"/>
      <c r="B138" s="7"/>
      <c r="C138" s="45"/>
      <c r="D138" s="30"/>
      <c r="E138" s="30"/>
      <c r="F138" s="30"/>
    </row>
    <row r="139" spans="1:6" ht="16.5">
      <c r="A139" s="13"/>
      <c r="B139" s="12"/>
      <c r="C139" s="46"/>
      <c r="D139" s="53"/>
      <c r="E139" s="53"/>
      <c r="F139" s="53"/>
    </row>
    <row r="140" spans="1:6" ht="16.5">
      <c r="A140" s="24" t="s">
        <v>12</v>
      </c>
      <c r="B140" s="35" t="s">
        <v>17</v>
      </c>
      <c r="C140" s="44"/>
      <c r="D140" s="30"/>
      <c r="E140" s="99"/>
      <c r="F140" s="30"/>
    </row>
    <row r="141" spans="1:6" s="176" customFormat="1" ht="16.5">
      <c r="A141" s="10"/>
      <c r="B141" s="7"/>
      <c r="C141" s="45"/>
      <c r="D141" s="30"/>
      <c r="E141" s="30"/>
      <c r="F141" s="30"/>
    </row>
    <row r="142" spans="1:6" s="180" customFormat="1" ht="66">
      <c r="A142" s="10" t="s">
        <v>7</v>
      </c>
      <c r="B142" s="108" t="s">
        <v>162</v>
      </c>
      <c r="C142" s="117"/>
      <c r="D142" s="115"/>
      <c r="E142" s="111"/>
      <c r="F142" s="111"/>
    </row>
    <row r="143" spans="1:6" s="180" customFormat="1" ht="18">
      <c r="A143" s="10"/>
      <c r="B143" s="213"/>
      <c r="C143" s="156" t="s">
        <v>14</v>
      </c>
      <c r="D143" s="115">
        <v>45</v>
      </c>
      <c r="E143" s="111"/>
      <c r="F143" s="111">
        <f>D143*E143</f>
        <v>0</v>
      </c>
    </row>
    <row r="144" spans="1:6" s="180" customFormat="1" ht="16.5">
      <c r="A144" s="10"/>
      <c r="B144" s="278"/>
      <c r="C144" s="45"/>
      <c r="D144" s="30"/>
      <c r="E144" s="30"/>
      <c r="F144" s="30"/>
    </row>
    <row r="145" spans="1:6" s="180" customFormat="1" ht="16.5">
      <c r="A145" s="10"/>
      <c r="B145" s="122"/>
      <c r="C145" s="156"/>
      <c r="D145" s="115"/>
      <c r="E145" s="111"/>
      <c r="F145" s="111"/>
    </row>
    <row r="146" spans="1:6" s="180" customFormat="1" ht="181.5">
      <c r="A146" s="10" t="s">
        <v>75</v>
      </c>
      <c r="B146" s="108" t="s">
        <v>160</v>
      </c>
      <c r="C146" s="156"/>
      <c r="D146" s="115"/>
      <c r="E146" s="111"/>
      <c r="F146" s="111"/>
    </row>
    <row r="147" spans="1:6" s="180" customFormat="1" ht="18">
      <c r="A147" s="10"/>
      <c r="B147" s="122"/>
      <c r="C147" s="156" t="s">
        <v>14</v>
      </c>
      <c r="D147" s="115">
        <v>12</v>
      </c>
      <c r="E147" s="111"/>
      <c r="F147" s="111">
        <f>D147*E147</f>
        <v>0</v>
      </c>
    </row>
    <row r="148" spans="1:6" s="180" customFormat="1" ht="16.5">
      <c r="A148" s="10"/>
      <c r="B148" s="122"/>
      <c r="C148" s="117"/>
      <c r="D148" s="115"/>
      <c r="E148" s="111"/>
      <c r="F148" s="111"/>
    </row>
    <row r="149" spans="1:6" s="180" customFormat="1" ht="166.5">
      <c r="A149" s="6" t="s">
        <v>68</v>
      </c>
      <c r="B149" s="7" t="s">
        <v>159</v>
      </c>
      <c r="C149" s="156"/>
      <c r="D149" s="15"/>
      <c r="E149" s="51"/>
      <c r="F149" s="15"/>
    </row>
    <row r="150" spans="1:6" s="180" customFormat="1" ht="18">
      <c r="A150" s="6"/>
      <c r="B150" s="29"/>
      <c r="C150" s="156" t="s">
        <v>14</v>
      </c>
      <c r="D150" s="30">
        <v>50</v>
      </c>
      <c r="E150" s="99"/>
      <c r="F150" s="50">
        <f>D150*E150</f>
        <v>0</v>
      </c>
    </row>
    <row r="151" spans="1:6" s="180" customFormat="1" ht="16.5">
      <c r="A151" s="6"/>
      <c r="B151" s="29"/>
      <c r="C151" s="156"/>
      <c r="D151" s="30"/>
      <c r="E151" s="99"/>
      <c r="F151" s="50"/>
    </row>
    <row r="152" spans="1:6" s="180" customFormat="1" ht="99">
      <c r="A152" s="6" t="s">
        <v>76</v>
      </c>
      <c r="B152" s="108" t="s">
        <v>161</v>
      </c>
      <c r="C152" s="117"/>
      <c r="D152" s="115"/>
      <c r="E152" s="111"/>
      <c r="F152" s="111"/>
    </row>
    <row r="153" spans="1:6" s="180" customFormat="1" ht="18">
      <c r="A153" s="6"/>
      <c r="B153" s="12" t="s">
        <v>52</v>
      </c>
      <c r="C153" s="117" t="s">
        <v>32</v>
      </c>
      <c r="D153" s="115">
        <v>45</v>
      </c>
      <c r="E153" s="111"/>
      <c r="F153" s="111">
        <f>D153*E153</f>
        <v>0</v>
      </c>
    </row>
    <row r="154" spans="1:6" s="180" customFormat="1" ht="16.5">
      <c r="A154" s="6"/>
      <c r="B154" s="12"/>
      <c r="C154" s="117"/>
      <c r="D154" s="115"/>
      <c r="E154" s="111"/>
      <c r="F154" s="111"/>
    </row>
    <row r="155" spans="1:6" s="180" customFormat="1" ht="165">
      <c r="A155" s="6" t="s">
        <v>69</v>
      </c>
      <c r="B155" s="108" t="s">
        <v>175</v>
      </c>
      <c r="C155" s="117"/>
      <c r="D155" s="115"/>
      <c r="E155" s="111"/>
      <c r="F155" s="111"/>
    </row>
    <row r="156" spans="1:6" s="180" customFormat="1" ht="18">
      <c r="A156" s="6"/>
      <c r="B156" s="12" t="s">
        <v>52</v>
      </c>
      <c r="C156" s="117" t="s">
        <v>32</v>
      </c>
      <c r="D156" s="115">
        <v>30</v>
      </c>
      <c r="E156" s="111"/>
      <c r="F156" s="111">
        <f>D156*E156</f>
        <v>0</v>
      </c>
    </row>
    <row r="157" spans="1:6" s="180" customFormat="1" ht="16.5">
      <c r="A157" s="6"/>
      <c r="B157" s="7"/>
      <c r="C157" s="117"/>
      <c r="D157" s="115"/>
      <c r="E157" s="111"/>
      <c r="F157" s="111"/>
    </row>
    <row r="158" spans="1:6" s="180" customFormat="1" ht="132">
      <c r="A158" s="139" t="s">
        <v>174</v>
      </c>
      <c r="B158" s="108" t="s">
        <v>53</v>
      </c>
      <c r="C158" s="117"/>
      <c r="D158" s="115"/>
      <c r="E158" s="111"/>
      <c r="F158" s="111"/>
    </row>
    <row r="159" spans="1:6" s="180" customFormat="1" ht="16.5">
      <c r="A159" s="139"/>
      <c r="B159" s="118" t="s">
        <v>54</v>
      </c>
      <c r="C159" s="117" t="s">
        <v>55</v>
      </c>
      <c r="D159" s="115">
        <v>20</v>
      </c>
      <c r="E159" s="111"/>
      <c r="F159" s="111">
        <f>D159*E159</f>
        <v>0</v>
      </c>
    </row>
    <row r="160" spans="1:6" s="180" customFormat="1" ht="16.5">
      <c r="A160" s="139"/>
      <c r="B160" s="118" t="s">
        <v>56</v>
      </c>
      <c r="C160" s="117" t="s">
        <v>55</v>
      </c>
      <c r="D160" s="115">
        <v>20</v>
      </c>
      <c r="E160" s="111"/>
      <c r="F160" s="111">
        <f>D160*E160</f>
        <v>0</v>
      </c>
    </row>
    <row r="161" spans="1:6" s="180" customFormat="1" ht="16.5">
      <c r="A161" s="121"/>
      <c r="B161" s="118" t="s">
        <v>57</v>
      </c>
      <c r="C161" s="117" t="s">
        <v>55</v>
      </c>
      <c r="D161" s="115">
        <v>20</v>
      </c>
      <c r="E161" s="111"/>
      <c r="F161" s="111">
        <f>D161*E161</f>
        <v>0</v>
      </c>
    </row>
    <row r="162" spans="1:6" s="180" customFormat="1" ht="17.25" thickBot="1">
      <c r="A162" s="120"/>
      <c r="B162" s="112"/>
      <c r="C162" s="110"/>
      <c r="D162" s="106"/>
      <c r="E162" s="106"/>
      <c r="F162" s="106"/>
    </row>
    <row r="163" spans="1:6" ht="17.25" thickBot="1">
      <c r="A163" s="486"/>
      <c r="B163" s="538" t="s">
        <v>24</v>
      </c>
      <c r="C163" s="538"/>
      <c r="D163" s="538"/>
      <c r="E163" s="538"/>
      <c r="F163" s="510">
        <f>SUM(F142:F161)</f>
        <v>0</v>
      </c>
    </row>
    <row r="164" spans="1:6" ht="16.5">
      <c r="A164" s="10"/>
      <c r="B164" s="7"/>
      <c r="C164" s="45"/>
      <c r="D164" s="30"/>
      <c r="F164" s="30"/>
    </row>
    <row r="165" spans="1:6" s="176" customFormat="1" ht="16.5">
      <c r="A165" s="13"/>
      <c r="B165" s="12"/>
      <c r="C165" s="46"/>
      <c r="D165" s="53"/>
      <c r="E165" s="99"/>
      <c r="F165" s="53"/>
    </row>
    <row r="166" spans="1:6" s="180" customFormat="1" ht="16.5">
      <c r="A166" s="6"/>
      <c r="B166" s="29"/>
      <c r="C166" s="44"/>
      <c r="D166" s="30"/>
      <c r="E166" s="99"/>
      <c r="F166" s="50"/>
    </row>
    <row r="167" spans="1:6" s="180" customFormat="1" ht="16.5">
      <c r="A167" s="24" t="s">
        <v>13</v>
      </c>
      <c r="B167" s="35" t="s">
        <v>22</v>
      </c>
      <c r="C167" s="44"/>
      <c r="D167" s="30"/>
      <c r="E167" s="99"/>
      <c r="F167" s="30"/>
    </row>
    <row r="168" spans="1:6" s="180" customFormat="1" ht="16.5">
      <c r="A168" s="6"/>
      <c r="B168" s="29"/>
      <c r="C168" s="44"/>
      <c r="D168" s="30"/>
      <c r="E168" s="99"/>
      <c r="F168" s="50"/>
    </row>
    <row r="169" spans="1:6" s="180" customFormat="1" ht="148.5">
      <c r="A169" s="206" t="s">
        <v>77</v>
      </c>
      <c r="B169" s="7" t="s">
        <v>166</v>
      </c>
      <c r="C169" s="156"/>
      <c r="D169" s="30"/>
      <c r="E169" s="99"/>
      <c r="F169" s="50"/>
    </row>
    <row r="170" spans="1:6" s="180" customFormat="1" ht="18">
      <c r="A170" s="13"/>
      <c r="B170" s="158" t="s">
        <v>44</v>
      </c>
      <c r="C170" s="159" t="s">
        <v>32</v>
      </c>
      <c r="D170" s="115">
        <v>42</v>
      </c>
      <c r="E170" s="111"/>
      <c r="F170" s="111">
        <f>D170*E170</f>
        <v>0</v>
      </c>
    </row>
    <row r="171" spans="1:6" s="180" customFormat="1" ht="16.5">
      <c r="A171" s="13"/>
      <c r="B171" s="158" t="s">
        <v>45</v>
      </c>
      <c r="C171" s="159" t="s">
        <v>1</v>
      </c>
      <c r="D171" s="115">
        <v>32</v>
      </c>
      <c r="E171" s="111"/>
      <c r="F171" s="111">
        <f>D171*E171</f>
        <v>0</v>
      </c>
    </row>
    <row r="172" spans="1:6" s="180" customFormat="1" ht="16.5">
      <c r="A172" s="13"/>
      <c r="B172" s="29"/>
      <c r="C172" s="156"/>
      <c r="D172" s="30"/>
      <c r="E172" s="99"/>
      <c r="F172" s="101"/>
    </row>
    <row r="173" spans="1:6" s="180" customFormat="1" ht="132">
      <c r="A173" s="13" t="s">
        <v>8</v>
      </c>
      <c r="B173" s="122" t="s">
        <v>167</v>
      </c>
      <c r="C173" s="117"/>
      <c r="D173" s="115"/>
      <c r="E173" s="111"/>
      <c r="F173" s="111"/>
    </row>
    <row r="174" spans="1:6" s="180" customFormat="1" ht="18">
      <c r="A174" s="13"/>
      <c r="B174" s="158" t="s">
        <v>44</v>
      </c>
      <c r="C174" s="159" t="s">
        <v>32</v>
      </c>
      <c r="D174" s="115">
        <v>8</v>
      </c>
      <c r="E174" s="111"/>
      <c r="F174" s="111">
        <f>D174*E174</f>
        <v>0</v>
      </c>
    </row>
    <row r="175" spans="1:6" s="180" customFormat="1" ht="16.5">
      <c r="A175" s="13"/>
      <c r="B175" s="158" t="s">
        <v>45</v>
      </c>
      <c r="C175" s="159" t="s">
        <v>1</v>
      </c>
      <c r="D175" s="115">
        <v>3</v>
      </c>
      <c r="E175" s="111"/>
      <c r="F175" s="111">
        <f>D175*E175</f>
        <v>0</v>
      </c>
    </row>
    <row r="176" spans="1:6" s="180" customFormat="1" ht="16.5">
      <c r="A176" s="13"/>
    </row>
    <row r="177" spans="1:7" s="180" customFormat="1" ht="181.5">
      <c r="A177" s="13" t="s">
        <v>168</v>
      </c>
      <c r="B177" s="7" t="s">
        <v>169</v>
      </c>
      <c r="C177" s="117"/>
      <c r="D177" s="115"/>
      <c r="E177" s="111"/>
      <c r="F177" s="111"/>
    </row>
    <row r="178" spans="1:7" s="180" customFormat="1" ht="18">
      <c r="A178" s="13"/>
      <c r="B178" s="158" t="s">
        <v>44</v>
      </c>
      <c r="C178" s="159" t="s">
        <v>32</v>
      </c>
      <c r="D178" s="115">
        <v>12</v>
      </c>
      <c r="E178" s="111"/>
      <c r="F178" s="111">
        <f>D178*E178</f>
        <v>0</v>
      </c>
    </row>
    <row r="179" spans="1:7" s="180" customFormat="1" ht="18">
      <c r="A179" s="13"/>
      <c r="B179" s="158" t="s">
        <v>170</v>
      </c>
      <c r="C179" s="159" t="s">
        <v>32</v>
      </c>
      <c r="D179" s="115">
        <v>40</v>
      </c>
      <c r="E179" s="111"/>
      <c r="F179" s="111">
        <f>D179*E179</f>
        <v>0</v>
      </c>
    </row>
    <row r="180" spans="1:7" s="180" customFormat="1" ht="16.5">
      <c r="A180" s="13"/>
      <c r="B180" s="158" t="s">
        <v>45</v>
      </c>
      <c r="C180" s="159" t="s">
        <v>1</v>
      </c>
      <c r="D180" s="115">
        <v>6</v>
      </c>
      <c r="E180" s="111"/>
      <c r="F180" s="111">
        <f>D180*E180</f>
        <v>0</v>
      </c>
    </row>
    <row r="181" spans="1:7" s="180" customFormat="1" ht="17.25" thickBot="1">
      <c r="A181" s="13"/>
      <c r="B181" s="29"/>
      <c r="C181" s="160"/>
      <c r="D181" s="55"/>
      <c r="E181" s="132"/>
      <c r="F181" s="58"/>
    </row>
    <row r="182" spans="1:7" s="180" customFormat="1" ht="17.25" thickBot="1">
      <c r="A182" s="28"/>
      <c r="B182" s="539" t="s">
        <v>24</v>
      </c>
      <c r="C182" s="540"/>
      <c r="D182" s="374"/>
      <c r="E182" s="487"/>
      <c r="F182" s="485">
        <f>SUM(F170:F180)</f>
        <v>0</v>
      </c>
    </row>
    <row r="183" spans="1:7" s="180" customFormat="1" ht="16.5">
      <c r="A183" s="27"/>
      <c r="B183" s="42"/>
      <c r="C183" s="48"/>
      <c r="D183" s="57"/>
      <c r="E183" s="99"/>
      <c r="F183" s="59"/>
    </row>
    <row r="184" spans="1:7" s="180" customFormat="1" ht="16.5">
      <c r="A184" s="24" t="s">
        <v>18</v>
      </c>
      <c r="B184" s="35" t="s">
        <v>30</v>
      </c>
      <c r="C184" s="44"/>
      <c r="D184" s="30"/>
      <c r="E184" s="99"/>
      <c r="F184" s="30"/>
    </row>
    <row r="185" spans="1:7" s="180" customFormat="1" ht="16.5">
      <c r="A185" s="6"/>
      <c r="B185" s="29"/>
      <c r="C185" s="44"/>
      <c r="D185" s="30"/>
      <c r="E185" s="99"/>
      <c r="F185" s="50"/>
    </row>
    <row r="186" spans="1:7" ht="115.5">
      <c r="A186" s="6" t="s">
        <v>19</v>
      </c>
      <c r="B186" s="7" t="s">
        <v>165</v>
      </c>
      <c r="C186" s="156"/>
      <c r="D186" s="30"/>
      <c r="E186" s="99"/>
      <c r="F186" s="50"/>
    </row>
    <row r="187" spans="1:7" ht="18">
      <c r="A187" s="13"/>
      <c r="B187" s="7"/>
      <c r="C187" s="156" t="s">
        <v>14</v>
      </c>
      <c r="D187" s="30">
        <v>60</v>
      </c>
      <c r="E187" s="99"/>
      <c r="F187" s="50">
        <f>D187*E187</f>
        <v>0</v>
      </c>
      <c r="G187" s="214"/>
    </row>
    <row r="188" spans="1:7" ht="16.5">
      <c r="A188" s="6"/>
      <c r="B188" s="29"/>
      <c r="C188" s="156"/>
      <c r="D188" s="52"/>
      <c r="E188" s="99"/>
      <c r="F188" s="15"/>
    </row>
    <row r="189" spans="1:7" ht="115.5">
      <c r="A189" s="6" t="s">
        <v>38</v>
      </c>
      <c r="B189" s="7" t="s">
        <v>208</v>
      </c>
      <c r="C189" s="156"/>
      <c r="D189" s="52"/>
      <c r="E189" s="99"/>
      <c r="F189" s="15"/>
    </row>
    <row r="190" spans="1:7" ht="18">
      <c r="A190" s="6"/>
      <c r="B190" s="7"/>
      <c r="C190" s="156" t="s">
        <v>14</v>
      </c>
      <c r="D190" s="133">
        <v>57</v>
      </c>
      <c r="E190" s="99"/>
      <c r="F190" s="15">
        <f>D190*E190</f>
        <v>0</v>
      </c>
    </row>
    <row r="191" spans="1:7" ht="16.5">
      <c r="A191" s="6"/>
      <c r="B191" s="7"/>
      <c r="C191" s="156"/>
      <c r="D191" s="30"/>
      <c r="E191" s="99"/>
      <c r="F191" s="50"/>
    </row>
    <row r="192" spans="1:7" ht="17.25" thickBot="1">
      <c r="A192" s="6"/>
      <c r="B192" s="29"/>
      <c r="C192" s="44"/>
      <c r="D192" s="30"/>
      <c r="E192" s="132"/>
      <c r="F192" s="50"/>
    </row>
    <row r="193" spans="1:6" ht="17.25" thickBot="1">
      <c r="A193" s="504"/>
      <c r="B193" s="537" t="s">
        <v>24</v>
      </c>
      <c r="C193" s="537"/>
      <c r="D193" s="537"/>
      <c r="E193" s="537"/>
      <c r="F193" s="491">
        <f>SUM(F187:F192)</f>
        <v>0</v>
      </c>
    </row>
    <row r="194" spans="1:6" ht="16.5">
      <c r="A194" s="6"/>
      <c r="B194" s="119"/>
      <c r="C194" s="119"/>
      <c r="D194" s="57"/>
      <c r="E194" s="99"/>
      <c r="F194" s="59"/>
    </row>
    <row r="195" spans="1:6" ht="16.5">
      <c r="A195" s="6"/>
      <c r="B195" s="119"/>
      <c r="C195" s="119"/>
      <c r="D195" s="57"/>
      <c r="E195" s="99"/>
      <c r="F195" s="59"/>
    </row>
    <row r="196" spans="1:6" ht="16.5">
      <c r="A196" s="6"/>
      <c r="B196" s="7"/>
      <c r="C196" s="32"/>
      <c r="D196" s="30"/>
      <c r="E196" s="99"/>
      <c r="F196" s="50"/>
    </row>
    <row r="197" spans="1:6" ht="16.5">
      <c r="A197" s="6"/>
      <c r="B197" s="7"/>
      <c r="C197" s="32"/>
      <c r="D197" s="30"/>
      <c r="E197" s="99"/>
      <c r="F197" s="50"/>
    </row>
    <row r="198" spans="1:6" ht="15.75">
      <c r="A198" s="207" t="s">
        <v>20</v>
      </c>
      <c r="B198" s="195" t="s">
        <v>58</v>
      </c>
      <c r="C198" s="196"/>
      <c r="D198" s="197"/>
      <c r="E198" s="197"/>
      <c r="F198" s="198"/>
    </row>
    <row r="199" spans="1:6" ht="15.75">
      <c r="A199" s="200"/>
      <c r="B199" s="201"/>
      <c r="C199" s="196"/>
      <c r="D199" s="197"/>
      <c r="E199" s="197"/>
      <c r="F199" s="198"/>
    </row>
    <row r="200" spans="1:6" ht="148.5">
      <c r="A200" s="202" t="s">
        <v>21</v>
      </c>
      <c r="B200" s="122" t="s">
        <v>164</v>
      </c>
      <c r="C200" s="124"/>
      <c r="D200" s="123"/>
      <c r="E200" s="101"/>
      <c r="F200" s="101"/>
    </row>
    <row r="201" spans="1:6" ht="16.5">
      <c r="A201" s="203"/>
      <c r="B201" s="204"/>
      <c r="C201" s="124" t="s">
        <v>1</v>
      </c>
      <c r="D201" s="123">
        <v>8</v>
      </c>
      <c r="E201" s="101"/>
      <c r="F201" s="101">
        <f>D201*E201</f>
        <v>0</v>
      </c>
    </row>
    <row r="202" spans="1:6" ht="16.5">
      <c r="A202" s="203"/>
      <c r="B202" s="204"/>
      <c r="C202" s="124"/>
      <c r="D202" s="123"/>
      <c r="E202" s="101"/>
      <c r="F202" s="101"/>
    </row>
    <row r="203" spans="1:6" ht="17.25" thickBot="1">
      <c r="A203" s="6"/>
      <c r="B203" s="215"/>
      <c r="C203" s="32"/>
      <c r="D203" s="30"/>
      <c r="E203" s="132"/>
      <c r="F203" s="50"/>
    </row>
    <row r="204" spans="1:6" ht="17.25" thickBot="1">
      <c r="A204" s="504"/>
      <c r="B204" s="537" t="s">
        <v>24</v>
      </c>
      <c r="C204" s="537"/>
      <c r="D204" s="537"/>
      <c r="E204" s="537"/>
      <c r="F204" s="491">
        <f>SUM(F200:F202)</f>
        <v>0</v>
      </c>
    </row>
    <row r="205" spans="1:6" ht="16.5">
      <c r="A205" s="6"/>
      <c r="B205" s="7"/>
      <c r="C205" s="32"/>
      <c r="D205" s="30"/>
      <c r="E205" s="99"/>
      <c r="F205" s="50"/>
    </row>
    <row r="206" spans="1:6" ht="16.5">
      <c r="A206" s="6"/>
      <c r="B206" s="7"/>
      <c r="C206" s="32"/>
      <c r="D206" s="30"/>
      <c r="E206" s="99"/>
      <c r="F206" s="50"/>
    </row>
    <row r="207" spans="1:6" ht="16.5">
      <c r="A207" s="6"/>
      <c r="B207" s="42"/>
      <c r="C207" s="48"/>
      <c r="D207" s="57"/>
      <c r="E207" s="100"/>
      <c r="F207" s="59"/>
    </row>
    <row r="208" spans="1:6" ht="16.5">
      <c r="A208" s="6"/>
      <c r="B208" s="29"/>
      <c r="C208" s="44"/>
      <c r="D208" s="30"/>
      <c r="E208" s="100"/>
      <c r="F208" s="50"/>
    </row>
    <row r="209" spans="1:6" ht="18.75" thickBot="1">
      <c r="A209" s="1"/>
      <c r="B209" s="541" t="s">
        <v>23</v>
      </c>
      <c r="C209" s="541"/>
      <c r="D209" s="541"/>
      <c r="E209" s="541"/>
      <c r="F209" s="49"/>
    </row>
    <row r="210" spans="1:6" ht="17.25" thickTop="1">
      <c r="A210" s="10"/>
      <c r="B210" s="7"/>
      <c r="C210" s="45"/>
      <c r="D210" s="30"/>
      <c r="E210" s="100"/>
      <c r="F210" s="30"/>
    </row>
    <row r="211" spans="1:6" ht="16.5">
      <c r="A211" s="62"/>
      <c r="B211" s="63"/>
      <c r="C211" s="64"/>
      <c r="D211" s="65"/>
      <c r="E211" s="100"/>
      <c r="F211" s="65"/>
    </row>
    <row r="212" spans="1:6" ht="15.75">
      <c r="A212" s="542" t="s">
        <v>49</v>
      </c>
      <c r="B212" s="543"/>
      <c r="C212" s="543"/>
      <c r="D212" s="543"/>
      <c r="E212" s="543"/>
      <c r="F212" s="544"/>
    </row>
    <row r="213" spans="1:6" ht="18">
      <c r="A213" s="17"/>
      <c r="B213" s="17"/>
      <c r="C213" s="17"/>
      <c r="D213" s="17"/>
      <c r="E213" s="100"/>
      <c r="F213" s="17"/>
    </row>
    <row r="214" spans="1:6" ht="20.100000000000001" customHeight="1">
      <c r="A214" s="140" t="s">
        <v>9</v>
      </c>
      <c r="B214" s="141" t="s">
        <v>40</v>
      </c>
      <c r="C214" s="141"/>
      <c r="D214" s="141"/>
      <c r="E214" s="477">
        <f>F74</f>
        <v>0</v>
      </c>
      <c r="F214" s="478"/>
    </row>
    <row r="215" spans="1:6" ht="20.100000000000001" customHeight="1">
      <c r="A215" s="140" t="s">
        <v>10</v>
      </c>
      <c r="B215" s="141" t="s">
        <v>48</v>
      </c>
      <c r="C215" s="141"/>
      <c r="D215" s="141"/>
      <c r="E215" s="468"/>
      <c r="F215" s="479">
        <f>F99</f>
        <v>0</v>
      </c>
    </row>
    <row r="216" spans="1:6" ht="20.100000000000001" customHeight="1">
      <c r="A216" s="150" t="s">
        <v>4</v>
      </c>
      <c r="B216" s="482" t="s">
        <v>43</v>
      </c>
      <c r="C216" s="483"/>
      <c r="D216" s="484"/>
      <c r="E216" s="476">
        <f>F120</f>
        <v>0</v>
      </c>
      <c r="F216" s="480"/>
    </row>
    <row r="217" spans="1:6" ht="20.100000000000001" customHeight="1">
      <c r="A217" s="150" t="s">
        <v>11</v>
      </c>
      <c r="B217" s="475" t="s">
        <v>15</v>
      </c>
      <c r="C217" s="475"/>
      <c r="D217" s="475"/>
      <c r="E217" s="476">
        <f>F137</f>
        <v>0</v>
      </c>
      <c r="F217" s="480"/>
    </row>
    <row r="218" spans="1:6" ht="20.100000000000001" customHeight="1">
      <c r="A218" s="150" t="s">
        <v>12</v>
      </c>
      <c r="B218" s="475" t="s">
        <v>17</v>
      </c>
      <c r="C218" s="475"/>
      <c r="D218" s="475"/>
      <c r="E218" s="476">
        <f>F163</f>
        <v>0</v>
      </c>
      <c r="F218" s="480"/>
    </row>
    <row r="219" spans="1:6" ht="20.100000000000001" customHeight="1">
      <c r="A219" s="150" t="s">
        <v>13</v>
      </c>
      <c r="B219" s="475" t="s">
        <v>22</v>
      </c>
      <c r="C219" s="475"/>
      <c r="D219" s="475"/>
      <c r="E219" s="476">
        <f>F182</f>
        <v>0</v>
      </c>
      <c r="F219" s="480"/>
    </row>
    <row r="220" spans="1:6" ht="20.100000000000001" customHeight="1">
      <c r="A220" s="150" t="s">
        <v>18</v>
      </c>
      <c r="B220" s="475" t="s">
        <v>30</v>
      </c>
      <c r="C220" s="475"/>
      <c r="D220" s="475"/>
      <c r="E220" s="467"/>
      <c r="F220" s="481">
        <f>F193</f>
        <v>0</v>
      </c>
    </row>
    <row r="221" spans="1:6" ht="20.100000000000001" customHeight="1">
      <c r="A221" s="505" t="s">
        <v>20</v>
      </c>
      <c r="B221" s="506" t="s">
        <v>58</v>
      </c>
      <c r="C221" s="506"/>
      <c r="D221" s="506"/>
      <c r="E221" s="507"/>
      <c r="F221" s="481">
        <f>F204</f>
        <v>0</v>
      </c>
    </row>
    <row r="222" spans="1:6" ht="16.5" thickBot="1">
      <c r="A222" s="150"/>
      <c r="B222" s="547"/>
      <c r="C222" s="547"/>
      <c r="D222" s="547"/>
      <c r="E222" s="548"/>
      <c r="F222" s="548"/>
    </row>
    <row r="223" spans="1:6" ht="16.5" thickBot="1">
      <c r="A223" s="150"/>
      <c r="B223" s="549" t="s">
        <v>24</v>
      </c>
      <c r="C223" s="550"/>
      <c r="D223" s="550"/>
      <c r="E223" s="551"/>
      <c r="F223" s="488"/>
    </row>
    <row r="224" spans="1:6" ht="15.75">
      <c r="A224" s="150"/>
      <c r="B224" s="552"/>
      <c r="C224" s="552"/>
      <c r="D224" s="552"/>
      <c r="E224" s="552"/>
      <c r="F224" s="143"/>
    </row>
    <row r="225" spans="1:6" ht="15.75">
      <c r="A225" s="150"/>
      <c r="B225" s="536"/>
      <c r="C225" s="536"/>
      <c r="D225" s="536"/>
      <c r="E225" s="536"/>
      <c r="F225" s="476"/>
    </row>
    <row r="226" spans="1:6" ht="15.75">
      <c r="A226" s="150"/>
      <c r="B226" s="163"/>
      <c r="C226" s="163"/>
      <c r="D226" s="163"/>
      <c r="E226" s="548"/>
      <c r="F226" s="548"/>
    </row>
    <row r="227" spans="1:6" ht="15.75">
      <c r="A227" s="150"/>
      <c r="B227" s="547"/>
      <c r="C227" s="547"/>
      <c r="D227" s="547"/>
      <c r="E227" s="165"/>
      <c r="F227" s="165"/>
    </row>
    <row r="228" spans="1:6" ht="15.75">
      <c r="A228" s="150"/>
      <c r="B228" s="547"/>
      <c r="C228" s="547"/>
      <c r="D228" s="547"/>
      <c r="E228" s="548"/>
      <c r="F228" s="548"/>
    </row>
    <row r="229" spans="1:6" ht="15.75">
      <c r="A229" s="150"/>
    </row>
    <row r="230" spans="1:6" ht="17.25" thickBot="1">
      <c r="A230" s="66"/>
      <c r="B230" s="67"/>
      <c r="C230" s="68"/>
      <c r="D230" s="60"/>
      <c r="E230" s="489"/>
      <c r="F230" s="83"/>
    </row>
    <row r="231" spans="1:6" ht="18.75" thickBot="1">
      <c r="A231" s="72"/>
      <c r="B231" s="168" t="s">
        <v>31</v>
      </c>
      <c r="C231" s="169"/>
      <c r="D231" s="169"/>
      <c r="E231" s="545">
        <f>SUM(E214:F230)</f>
        <v>0</v>
      </c>
      <c r="F231" s="546"/>
    </row>
    <row r="232" spans="1:6" ht="15.75">
      <c r="E232" s="102"/>
    </row>
    <row r="233" spans="1:6" ht="15.75">
      <c r="E233" s="102"/>
    </row>
    <row r="234" spans="1:6">
      <c r="E234" s="71"/>
    </row>
    <row r="235" spans="1:6" ht="15.75">
      <c r="E235" s="102"/>
    </row>
    <row r="236" spans="1:6" ht="15.75">
      <c r="E236" s="97"/>
    </row>
    <row r="237" spans="1:6" ht="15.75">
      <c r="E237" s="97"/>
    </row>
    <row r="238" spans="1:6">
      <c r="E238" s="71"/>
    </row>
    <row r="239" spans="1:6" ht="15.75">
      <c r="E239" s="102"/>
    </row>
    <row r="240" spans="1:6">
      <c r="E240" s="71"/>
    </row>
    <row r="241" spans="1:6" ht="15.75">
      <c r="E241" s="102"/>
    </row>
    <row r="242" spans="1:6">
      <c r="E242" s="71"/>
    </row>
    <row r="243" spans="1:6" ht="165.75" customHeight="1">
      <c r="E243" s="102"/>
    </row>
    <row r="244" spans="1:6">
      <c r="E244" s="71"/>
    </row>
    <row r="245" spans="1:6" ht="15.75">
      <c r="E245" s="102"/>
    </row>
    <row r="246" spans="1:6">
      <c r="E246" s="71"/>
    </row>
    <row r="247" spans="1:6" ht="15.75">
      <c r="E247" s="102"/>
    </row>
    <row r="248" spans="1:6">
      <c r="E248" s="71"/>
    </row>
    <row r="249" spans="1:6" ht="117.75" customHeight="1">
      <c r="E249" s="103"/>
    </row>
    <row r="250" spans="1:6">
      <c r="E250" s="71"/>
    </row>
    <row r="251" spans="1:6" ht="16.5">
      <c r="E251" s="103"/>
    </row>
    <row r="252" spans="1:6" s="121" customFormat="1" ht="16.5">
      <c r="A252" s="61"/>
      <c r="B252" s="69"/>
      <c r="C252" s="70"/>
      <c r="D252" s="71"/>
      <c r="E252" s="71"/>
      <c r="F252" s="71"/>
    </row>
    <row r="253" spans="1:6" s="121" customFormat="1" ht="16.5">
      <c r="A253" s="61"/>
      <c r="B253" s="69"/>
      <c r="C253" s="70"/>
      <c r="D253" s="71"/>
      <c r="E253" s="103"/>
      <c r="F253" s="71"/>
    </row>
    <row r="254" spans="1:6" s="121" customFormat="1" ht="16.5">
      <c r="A254" s="61"/>
      <c r="B254" s="69"/>
      <c r="C254" s="70"/>
      <c r="D254" s="71"/>
      <c r="E254" s="71"/>
      <c r="F254" s="71"/>
    </row>
    <row r="255" spans="1:6" s="121" customFormat="1" ht="16.5">
      <c r="A255" s="61"/>
      <c r="B255" s="69"/>
      <c r="C255" s="70"/>
      <c r="D255" s="71"/>
      <c r="E255" s="103"/>
      <c r="F255" s="71"/>
    </row>
    <row r="256" spans="1:6" s="121" customFormat="1" ht="16.5">
      <c r="A256" s="61"/>
      <c r="B256" s="69"/>
      <c r="C256" s="70"/>
      <c r="D256" s="71"/>
      <c r="E256" s="143"/>
      <c r="F256" s="71"/>
    </row>
    <row r="257" spans="1:7" s="121" customFormat="1" ht="16.5">
      <c r="A257" s="61"/>
      <c r="B257" s="69"/>
      <c r="C257" s="70"/>
      <c r="D257" s="71"/>
      <c r="E257" s="102"/>
      <c r="F257" s="71"/>
    </row>
    <row r="258" spans="1:7" s="121" customFormat="1" ht="16.5">
      <c r="A258" s="61"/>
      <c r="B258" s="69"/>
      <c r="C258" s="70"/>
      <c r="D258" s="71"/>
      <c r="E258" s="143"/>
      <c r="F258" s="71"/>
    </row>
    <row r="259" spans="1:7" ht="15.75">
      <c r="E259" s="102"/>
    </row>
    <row r="260" spans="1:7" ht="15.75">
      <c r="E260" s="102"/>
    </row>
    <row r="261" spans="1:7">
      <c r="E261" s="143"/>
    </row>
    <row r="262" spans="1:7">
      <c r="E262" s="144"/>
    </row>
    <row r="263" spans="1:7" ht="264" customHeight="1">
      <c r="E263" s="144"/>
    </row>
    <row r="264" spans="1:7">
      <c r="E264" s="145"/>
    </row>
    <row r="265" spans="1:7">
      <c r="E265" s="143"/>
    </row>
    <row r="266" spans="1:7" ht="18">
      <c r="E266" s="146"/>
    </row>
    <row r="267" spans="1:7">
      <c r="E267" s="143"/>
      <c r="G267" s="61"/>
    </row>
    <row r="268" spans="1:7" ht="18">
      <c r="E268" s="104"/>
    </row>
    <row r="269" spans="1:7">
      <c r="E269" s="71"/>
    </row>
    <row r="270" spans="1:7" ht="269.25" customHeight="1"/>
    <row r="278" ht="282.75" customHeight="1"/>
    <row r="282" ht="151.5" customHeight="1"/>
    <row r="290" ht="20.25" customHeight="1"/>
    <row r="291" ht="149.25" customHeight="1"/>
    <row r="292" ht="16.5" customHeight="1"/>
    <row r="294" ht="167.25" customHeight="1"/>
    <row r="297" ht="167.25" customHeight="1"/>
    <row r="300" ht="167.25" customHeight="1"/>
    <row r="303" ht="165" customHeight="1"/>
    <row r="306" ht="165.75" customHeight="1"/>
    <row r="309" ht="165" customHeight="1"/>
    <row r="312" ht="132.75" customHeight="1"/>
    <row r="318" ht="166.5" customHeight="1"/>
    <row r="321" ht="165.75" customHeight="1"/>
    <row r="324" ht="166.5" customHeight="1"/>
    <row r="327" ht="166.5" customHeight="1"/>
    <row r="330" ht="164.25" customHeight="1"/>
    <row r="333" ht="166.5" customHeight="1"/>
    <row r="336" ht="165" customHeight="1"/>
    <row r="339" ht="165" customHeight="1"/>
    <row r="342" ht="182.25" customHeight="1"/>
    <row r="345" ht="164.25" customHeight="1"/>
    <row r="348" ht="165.75" customHeight="1"/>
    <row r="351" ht="201.75" customHeight="1"/>
    <row r="354" ht="20.25" customHeight="1"/>
    <row r="355" ht="98.25" customHeight="1"/>
    <row r="359" ht="99" customHeight="1"/>
    <row r="362" ht="117" customHeight="1"/>
    <row r="365" ht="116.25" customHeight="1"/>
    <row r="368" ht="99" customHeight="1"/>
    <row r="371" ht="98.25" customHeight="1"/>
    <row r="374" ht="134.25" customHeight="1"/>
    <row r="377" ht="99" customHeight="1"/>
    <row r="380" ht="98.25" customHeight="1"/>
    <row r="398" ht="20.25" customHeight="1"/>
    <row r="402" spans="9:13" ht="198.75" customHeight="1"/>
    <row r="405" spans="9:13" ht="20.25" customHeight="1"/>
    <row r="406" spans="9:13" ht="116.25" customHeight="1"/>
    <row r="409" spans="9:13" ht="117.75" customHeight="1"/>
    <row r="412" spans="9:13" ht="116.25" customHeight="1"/>
    <row r="414" spans="9:13" ht="16.5">
      <c r="I414" s="7"/>
      <c r="J414" s="135"/>
      <c r="K414" s="99"/>
      <c r="L414" s="99"/>
      <c r="M414" s="50"/>
    </row>
    <row r="415" spans="9:13" ht="16.5">
      <c r="I415" s="7"/>
      <c r="J415" s="135"/>
      <c r="K415" s="99"/>
      <c r="L415" s="99"/>
      <c r="M415" s="50"/>
    </row>
    <row r="420" spans="9:9" ht="16.5">
      <c r="I420" s="194"/>
    </row>
    <row r="436" spans="1:9" ht="100.5" customHeight="1"/>
    <row r="437" spans="1:9" s="147" customFormat="1">
      <c r="A437" s="61"/>
      <c r="B437" s="69"/>
      <c r="C437" s="70"/>
      <c r="D437" s="71"/>
      <c r="E437" s="21"/>
      <c r="F437" s="71"/>
    </row>
    <row r="438" spans="1:9" s="147" customFormat="1" ht="18" customHeight="1">
      <c r="A438" s="61"/>
      <c r="B438" s="69"/>
      <c r="C438" s="70"/>
      <c r="D438" s="71"/>
      <c r="E438" s="21"/>
      <c r="F438" s="71"/>
    </row>
    <row r="440" spans="1:9">
      <c r="G440" s="126"/>
      <c r="H440" s="127"/>
      <c r="I440" s="128"/>
    </row>
    <row r="441" spans="1:9">
      <c r="G441" s="126"/>
      <c r="H441" s="127"/>
      <c r="I441" s="128"/>
    </row>
    <row r="442" spans="1:9">
      <c r="G442" s="126"/>
      <c r="H442" s="127"/>
      <c r="I442" s="128"/>
    </row>
    <row r="443" spans="1:9">
      <c r="G443" s="126"/>
      <c r="H443" s="127"/>
      <c r="I443" s="128"/>
    </row>
    <row r="444" spans="1:9">
      <c r="G444" s="126"/>
      <c r="H444" s="127"/>
      <c r="I444" s="128"/>
    </row>
    <row r="445" spans="1:9" ht="16.5" customHeight="1">
      <c r="G445" s="113"/>
      <c r="H445" s="125"/>
      <c r="I445" s="125"/>
    </row>
    <row r="446" spans="1:9">
      <c r="G446" s="129"/>
      <c r="H446" s="127"/>
      <c r="I446" s="128"/>
    </row>
    <row r="447" spans="1:9">
      <c r="G447" s="129"/>
      <c r="H447" s="127"/>
      <c r="I447" s="128"/>
    </row>
    <row r="448" spans="1:9">
      <c r="G448" s="129"/>
      <c r="H448" s="127"/>
      <c r="I448" s="128"/>
    </row>
    <row r="449" spans="7:9">
      <c r="G449" s="129"/>
      <c r="H449" s="127"/>
      <c r="I449" s="128"/>
    </row>
    <row r="450" spans="7:9">
      <c r="G450" s="129"/>
      <c r="H450" s="127"/>
      <c r="I450" s="128"/>
    </row>
    <row r="451" spans="7:9">
      <c r="G451" s="129"/>
      <c r="H451" s="127"/>
      <c r="I451" s="128"/>
    </row>
    <row r="452" spans="7:9">
      <c r="G452" s="129"/>
      <c r="H452" s="127"/>
      <c r="I452" s="128"/>
    </row>
    <row r="453" spans="7:9">
      <c r="G453" s="129"/>
      <c r="H453" s="127"/>
      <c r="I453" s="128"/>
    </row>
    <row r="454" spans="7:9">
      <c r="G454" s="129"/>
      <c r="H454" s="127"/>
      <c r="I454" s="128"/>
    </row>
    <row r="455" spans="7:9">
      <c r="G455" s="129"/>
      <c r="H455" s="127"/>
      <c r="I455" s="128"/>
    </row>
    <row r="456" spans="7:9">
      <c r="G456" s="129"/>
      <c r="H456" s="127"/>
      <c r="I456" s="128"/>
    </row>
    <row r="468" spans="7:9">
      <c r="G468" s="129"/>
      <c r="H468" s="127"/>
      <c r="I468" s="128"/>
    </row>
    <row r="469" spans="7:9">
      <c r="G469" s="129"/>
      <c r="H469" s="127"/>
      <c r="I469" s="128"/>
    </row>
    <row r="471" spans="7:9">
      <c r="G471" s="129"/>
      <c r="H471" s="127"/>
      <c r="I471" s="128"/>
    </row>
    <row r="472" spans="7:9" ht="166.5" customHeight="1">
      <c r="G472" s="122"/>
      <c r="H472" s="127"/>
      <c r="I472" s="128"/>
    </row>
    <row r="473" spans="7:9">
      <c r="G473" s="129"/>
      <c r="H473" s="127"/>
      <c r="I473" s="128"/>
    </row>
    <row r="474" spans="7:9">
      <c r="G474" s="129"/>
      <c r="H474" s="127"/>
      <c r="I474" s="128"/>
    </row>
    <row r="475" spans="7:9" ht="150" customHeight="1">
      <c r="G475" s="129"/>
      <c r="H475" s="127"/>
      <c r="I475" s="128"/>
    </row>
    <row r="476" spans="7:9">
      <c r="G476" s="129"/>
      <c r="H476" s="127"/>
      <c r="I476" s="128"/>
    </row>
    <row r="477" spans="7:9">
      <c r="G477" s="129"/>
      <c r="H477" s="127"/>
      <c r="I477" s="128"/>
    </row>
    <row r="478" spans="7:9">
      <c r="G478" s="129"/>
      <c r="H478" s="127"/>
      <c r="I478" s="128"/>
    </row>
    <row r="479" spans="7:9">
      <c r="G479" s="129"/>
      <c r="H479" s="127"/>
      <c r="I479" s="128"/>
    </row>
    <row r="480" spans="7:9">
      <c r="G480" s="129"/>
      <c r="H480" s="127"/>
      <c r="I480" s="128"/>
    </row>
    <row r="481" spans="7:13">
      <c r="G481" s="129"/>
      <c r="H481" s="127"/>
      <c r="I481" s="128"/>
    </row>
    <row r="482" spans="7:13">
      <c r="G482" s="129"/>
      <c r="H482" s="127"/>
      <c r="I482" s="128"/>
    </row>
    <row r="485" spans="7:13" ht="101.25" customHeight="1">
      <c r="G485" s="122"/>
      <c r="I485" s="9"/>
      <c r="J485" s="46"/>
      <c r="K485" s="57"/>
      <c r="L485" s="53"/>
      <c r="M485" s="53"/>
    </row>
    <row r="486" spans="7:13" ht="16.5" customHeight="1">
      <c r="G486" s="113"/>
      <c r="H486" s="125"/>
      <c r="I486" s="7"/>
      <c r="J486" s="136"/>
      <c r="K486" s="99"/>
      <c r="L486" s="99"/>
      <c r="M486" s="50"/>
    </row>
    <row r="487" spans="7:13" ht="16.5" customHeight="1">
      <c r="G487" s="113"/>
      <c r="H487" s="125"/>
      <c r="I487" s="7"/>
      <c r="J487" s="136"/>
      <c r="K487" s="99"/>
      <c r="L487" s="99"/>
      <c r="M487" s="50"/>
    </row>
    <row r="488" spans="7:13" ht="16.5" customHeight="1">
      <c r="G488" s="113"/>
      <c r="H488" s="125"/>
      <c r="I488" s="125"/>
    </row>
    <row r="489" spans="7:13">
      <c r="G489" s="129"/>
      <c r="H489" s="127"/>
      <c r="I489" s="128"/>
    </row>
    <row r="490" spans="7:13">
      <c r="G490" s="129"/>
      <c r="H490" s="127"/>
      <c r="I490" s="128"/>
    </row>
    <row r="491" spans="7:13">
      <c r="G491" s="129"/>
      <c r="H491" s="127"/>
      <c r="I491" s="128"/>
    </row>
    <row r="494" spans="7:13" ht="216" customHeight="1">
      <c r="G494" s="122"/>
      <c r="I494" s="122"/>
      <c r="J494" s="131"/>
      <c r="K494" s="123"/>
      <c r="L494" s="101"/>
      <c r="M494" s="101"/>
    </row>
    <row r="495" spans="7:13" ht="18" customHeight="1">
      <c r="I495" s="122"/>
      <c r="J495" s="131"/>
      <c r="K495" s="123"/>
      <c r="L495" s="101"/>
      <c r="M495" s="101"/>
    </row>
    <row r="496" spans="7:13" ht="18" customHeight="1">
      <c r="I496" s="122"/>
      <c r="J496" s="131"/>
      <c r="K496" s="123"/>
      <c r="L496" s="101"/>
      <c r="M496" s="101"/>
    </row>
    <row r="497" spans="7:13" ht="18" customHeight="1"/>
    <row r="498" spans="7:13" ht="167.25" customHeight="1">
      <c r="G498" s="130"/>
      <c r="I498" s="108"/>
      <c r="J498" s="117"/>
      <c r="K498" s="115"/>
      <c r="L498" s="111"/>
      <c r="M498" s="111"/>
    </row>
    <row r="499" spans="7:13" ht="16.5" customHeight="1">
      <c r="G499" s="98"/>
      <c r="I499" s="118"/>
      <c r="J499" s="117"/>
      <c r="K499" s="115"/>
      <c r="L499" s="111"/>
      <c r="M499" s="111"/>
    </row>
    <row r="500" spans="7:13" ht="16.5" customHeight="1">
      <c r="G500" s="98"/>
      <c r="I500" s="118"/>
      <c r="J500" s="117"/>
      <c r="K500" s="115"/>
      <c r="L500" s="111"/>
      <c r="M500" s="111"/>
    </row>
    <row r="501" spans="7:13" ht="115.5" customHeight="1">
      <c r="G501" s="98"/>
      <c r="I501" s="118"/>
      <c r="J501" s="117"/>
      <c r="K501" s="115"/>
      <c r="L501" s="111"/>
      <c r="M501" s="111"/>
    </row>
    <row r="502" spans="7:13" ht="16.5" customHeight="1">
      <c r="G502" s="98"/>
      <c r="I502" s="118"/>
      <c r="J502" s="117"/>
      <c r="K502" s="115"/>
      <c r="L502" s="111"/>
      <c r="M502" s="111"/>
    </row>
    <row r="504" spans="7:13" ht="16.5">
      <c r="I504" s="108"/>
      <c r="J504" s="117"/>
      <c r="K504" s="115"/>
      <c r="L504" s="111"/>
      <c r="M504" s="111"/>
    </row>
    <row r="505" spans="7:13" ht="16.5">
      <c r="G505" s="129"/>
      <c r="H505" s="127"/>
      <c r="I505" s="118"/>
      <c r="J505" s="117"/>
      <c r="K505" s="115"/>
      <c r="L505" s="111"/>
      <c r="M505" s="111"/>
    </row>
    <row r="509" spans="7:13" ht="87" customHeight="1">
      <c r="I509" s="122"/>
    </row>
    <row r="510" spans="7:13" ht="16.5">
      <c r="I510" s="122"/>
    </row>
    <row r="513" spans="1:11" ht="16.5">
      <c r="I513" s="7"/>
    </row>
    <row r="514" spans="1:11" ht="16.5">
      <c r="I514" s="7"/>
    </row>
    <row r="516" spans="1:11" ht="16.5">
      <c r="G516" s="25"/>
      <c r="I516" s="29"/>
      <c r="J516" s="44"/>
      <c r="K516" s="30"/>
    </row>
    <row r="517" spans="1:11" ht="16.5">
      <c r="G517" s="108"/>
      <c r="I517" s="29"/>
      <c r="J517" s="44"/>
      <c r="K517" s="30"/>
    </row>
    <row r="518" spans="1:11" s="147" customFormat="1" ht="18" customHeight="1">
      <c r="A518" s="61"/>
      <c r="B518" s="69"/>
      <c r="C518" s="70"/>
      <c r="D518" s="71"/>
      <c r="E518" s="21"/>
      <c r="F518" s="71"/>
      <c r="I518" s="164"/>
      <c r="J518" s="44"/>
      <c r="K518" s="30"/>
    </row>
    <row r="519" spans="1:11" s="147" customFormat="1" ht="18" customHeight="1">
      <c r="A519" s="61"/>
      <c r="B519" s="69"/>
      <c r="C519" s="70"/>
      <c r="D519" s="71"/>
      <c r="E519" s="21"/>
      <c r="F519" s="71"/>
      <c r="I519" s="164"/>
      <c r="J519" s="44"/>
      <c r="K519" s="30"/>
    </row>
    <row r="520" spans="1:11" s="147" customFormat="1" ht="18" customHeight="1">
      <c r="A520" s="61"/>
      <c r="B520" s="69"/>
      <c r="C520" s="70"/>
      <c r="D520" s="71"/>
      <c r="E520" s="21"/>
      <c r="F520" s="71"/>
      <c r="I520" s="164"/>
      <c r="J520" s="44"/>
      <c r="K520" s="30"/>
    </row>
    <row r="521" spans="1:11" s="147" customFormat="1" ht="18" customHeight="1">
      <c r="A521" s="61"/>
      <c r="B521" s="69"/>
      <c r="C521" s="70"/>
      <c r="D521" s="71"/>
      <c r="E521" s="21"/>
      <c r="F521" s="71"/>
      <c r="I521" s="164"/>
      <c r="J521" s="44"/>
      <c r="K521" s="30"/>
    </row>
    <row r="522" spans="1:11" s="147" customFormat="1" ht="18" customHeight="1">
      <c r="A522" s="61"/>
      <c r="B522" s="69"/>
      <c r="C522" s="70"/>
      <c r="D522" s="71"/>
      <c r="E522" s="21"/>
      <c r="F522" s="71"/>
      <c r="I522" s="164"/>
      <c r="J522" s="44"/>
      <c r="K522" s="30"/>
    </row>
    <row r="523" spans="1:11" ht="16.5">
      <c r="I523" s="9"/>
      <c r="J523" s="44"/>
      <c r="K523" s="30"/>
    </row>
    <row r="527" spans="1:11" s="199" customFormat="1" ht="21" customHeight="1">
      <c r="A527" s="61"/>
      <c r="B527" s="69"/>
      <c r="C527" s="70"/>
      <c r="D527" s="71"/>
      <c r="E527" s="21"/>
      <c r="F527" s="71"/>
    </row>
    <row r="528" spans="1:11" s="199" customFormat="1">
      <c r="A528" s="61"/>
      <c r="B528" s="69"/>
      <c r="C528" s="70"/>
      <c r="D528" s="71"/>
      <c r="E528" s="21"/>
      <c r="F528" s="71"/>
    </row>
    <row r="529" spans="1:7" s="199" customFormat="1" ht="116.25" customHeight="1">
      <c r="A529" s="61"/>
      <c r="B529" s="69"/>
      <c r="C529" s="70"/>
      <c r="D529" s="71"/>
      <c r="E529" s="21"/>
      <c r="F529" s="71"/>
    </row>
    <row r="530" spans="1:7" s="199" customFormat="1">
      <c r="A530" s="61"/>
      <c r="B530" s="69"/>
      <c r="C530" s="70"/>
      <c r="D530" s="71"/>
      <c r="E530" s="21"/>
      <c r="F530" s="71"/>
    </row>
    <row r="531" spans="1:7" s="199" customFormat="1">
      <c r="A531" s="61"/>
      <c r="B531" s="69"/>
      <c r="C531" s="70"/>
      <c r="D531" s="71"/>
      <c r="E531" s="21"/>
      <c r="F531" s="71"/>
    </row>
    <row r="532" spans="1:7" s="199" customFormat="1" ht="182.25" customHeight="1">
      <c r="A532" s="61"/>
      <c r="B532" s="69"/>
      <c r="C532" s="70"/>
      <c r="D532" s="71"/>
      <c r="E532" s="21"/>
      <c r="F532" s="71"/>
    </row>
    <row r="533" spans="1:7" s="199" customFormat="1">
      <c r="A533" s="61"/>
      <c r="B533" s="69"/>
      <c r="C533" s="70"/>
      <c r="D533" s="71"/>
      <c r="E533" s="21"/>
      <c r="F533" s="71"/>
    </row>
    <row r="534" spans="1:7" s="199" customFormat="1">
      <c r="A534" s="61"/>
      <c r="B534" s="69"/>
      <c r="C534" s="70"/>
      <c r="D534" s="71"/>
      <c r="E534" s="21"/>
      <c r="F534" s="71"/>
    </row>
    <row r="535" spans="1:7" s="199" customFormat="1" ht="134.25" customHeight="1">
      <c r="A535" s="61"/>
      <c r="B535" s="69"/>
      <c r="C535" s="70"/>
      <c r="D535" s="71"/>
      <c r="E535" s="21"/>
      <c r="F535" s="71"/>
      <c r="G535" s="216"/>
    </row>
    <row r="536" spans="1:7" s="199" customFormat="1">
      <c r="A536" s="61"/>
      <c r="B536" s="69"/>
      <c r="C536" s="70"/>
      <c r="D536" s="71"/>
      <c r="E536" s="21"/>
      <c r="F536" s="71"/>
    </row>
    <row r="543" spans="1:7" ht="21" customHeight="1"/>
    <row r="546" spans="1:6" ht="18.75" customHeight="1"/>
    <row r="548" spans="1:6" s="73" customFormat="1" ht="21" customHeight="1">
      <c r="A548" s="61"/>
      <c r="B548" s="69"/>
      <c r="C548" s="70"/>
      <c r="D548" s="71"/>
      <c r="E548" s="21"/>
      <c r="F548" s="71"/>
    </row>
    <row r="549" spans="1:6" s="73" customFormat="1" ht="21" customHeight="1">
      <c r="A549" s="61"/>
      <c r="B549" s="69"/>
      <c r="C549" s="70"/>
      <c r="D549" s="71"/>
      <c r="E549" s="21"/>
      <c r="F549" s="71"/>
    </row>
    <row r="550" spans="1:6" s="73" customFormat="1" ht="21" customHeight="1">
      <c r="A550" s="61"/>
      <c r="B550" s="69"/>
      <c r="C550" s="70"/>
      <c r="D550" s="71"/>
      <c r="E550" s="21"/>
      <c r="F550" s="71"/>
    </row>
    <row r="551" spans="1:6" s="73" customFormat="1" ht="21" customHeight="1">
      <c r="A551" s="61"/>
      <c r="B551" s="69"/>
      <c r="C551" s="70"/>
      <c r="D551" s="71"/>
      <c r="E551" s="21"/>
      <c r="F551" s="71"/>
    </row>
    <row r="552" spans="1:6" s="73" customFormat="1" ht="21" customHeight="1">
      <c r="A552" s="61"/>
      <c r="B552" s="69"/>
      <c r="C552" s="70"/>
      <c r="D552" s="71"/>
      <c r="E552" s="21"/>
      <c r="F552" s="71"/>
    </row>
    <row r="553" spans="1:6" s="73" customFormat="1" ht="21" customHeight="1">
      <c r="A553" s="61"/>
      <c r="B553" s="69"/>
      <c r="C553" s="70"/>
      <c r="D553" s="71"/>
      <c r="E553" s="21"/>
      <c r="F553" s="71"/>
    </row>
    <row r="554" spans="1:6" s="73" customFormat="1" ht="21" customHeight="1">
      <c r="A554" s="61"/>
      <c r="B554" s="69"/>
      <c r="C554" s="70"/>
      <c r="D554" s="71"/>
      <c r="E554" s="21"/>
      <c r="F554" s="71"/>
    </row>
    <row r="555" spans="1:6" s="73" customFormat="1" ht="21" customHeight="1">
      <c r="A555" s="61"/>
      <c r="B555" s="69"/>
      <c r="C555" s="70"/>
      <c r="D555" s="71"/>
      <c r="E555" s="21"/>
      <c r="F555" s="71"/>
    </row>
    <row r="556" spans="1:6" s="73" customFormat="1" ht="21" customHeight="1">
      <c r="A556" s="61"/>
      <c r="B556" s="69"/>
      <c r="C556" s="70"/>
      <c r="D556" s="71"/>
      <c r="E556" s="21"/>
      <c r="F556" s="71"/>
    </row>
    <row r="557" spans="1:6" s="73" customFormat="1" ht="21" customHeight="1">
      <c r="A557" s="61"/>
      <c r="B557" s="69"/>
      <c r="C557" s="70"/>
      <c r="D557" s="71"/>
      <c r="E557" s="21"/>
      <c r="F557" s="71"/>
    </row>
    <row r="558" spans="1:6" s="73" customFormat="1" ht="21" customHeight="1">
      <c r="A558" s="61"/>
      <c r="B558" s="69"/>
      <c r="C558" s="70"/>
      <c r="D558" s="71"/>
      <c r="E558" s="21"/>
      <c r="F558" s="71"/>
    </row>
    <row r="559" spans="1:6" s="73" customFormat="1" ht="21" customHeight="1">
      <c r="A559" s="61"/>
      <c r="B559" s="69"/>
      <c r="C559" s="70"/>
      <c r="D559" s="71"/>
      <c r="E559" s="21"/>
      <c r="F559" s="71"/>
    </row>
    <row r="560" spans="1:6" s="73" customFormat="1" ht="21" customHeight="1">
      <c r="A560" s="61"/>
      <c r="B560" s="69"/>
      <c r="C560" s="70"/>
      <c r="D560" s="71"/>
      <c r="E560" s="21"/>
      <c r="F560" s="71"/>
    </row>
    <row r="561" spans="1:6" s="73" customFormat="1" ht="21" customHeight="1">
      <c r="A561" s="61"/>
      <c r="B561" s="69"/>
      <c r="C561" s="70"/>
      <c r="D561" s="71"/>
      <c r="E561" s="21"/>
      <c r="F561" s="71"/>
    </row>
    <row r="562" spans="1:6" s="73" customFormat="1" ht="21" customHeight="1">
      <c r="A562" s="61"/>
      <c r="B562" s="69"/>
      <c r="C562" s="70"/>
      <c r="D562" s="71"/>
      <c r="E562" s="21"/>
      <c r="F562" s="71"/>
    </row>
    <row r="563" spans="1:6" s="73" customFormat="1" ht="21" customHeight="1">
      <c r="A563" s="61"/>
      <c r="B563" s="69"/>
      <c r="C563" s="70"/>
      <c r="D563" s="71"/>
      <c r="E563" s="21"/>
      <c r="F563" s="71"/>
    </row>
    <row r="564" spans="1:6" ht="19.5" customHeight="1"/>
    <row r="565" spans="1:6" s="73" customFormat="1" ht="21" customHeight="1">
      <c r="A565" s="61"/>
      <c r="B565" s="69"/>
      <c r="C565" s="70"/>
      <c r="D565" s="71"/>
      <c r="E565" s="21"/>
      <c r="F565" s="71"/>
    </row>
  </sheetData>
  <mergeCells count="32">
    <mergeCell ref="A38:F38"/>
    <mergeCell ref="A23:B23"/>
    <mergeCell ref="A24:B24"/>
    <mergeCell ref="A29:B29"/>
    <mergeCell ref="A31:B31"/>
    <mergeCell ref="D33:F33"/>
    <mergeCell ref="A1:B3"/>
    <mergeCell ref="A10:B10"/>
    <mergeCell ref="A15:F15"/>
    <mergeCell ref="B13:E13"/>
    <mergeCell ref="D34:F34"/>
    <mergeCell ref="E231:F231"/>
    <mergeCell ref="B222:D222"/>
    <mergeCell ref="E222:F222"/>
    <mergeCell ref="E226:F226"/>
    <mergeCell ref="B228:D228"/>
    <mergeCell ref="E228:F228"/>
    <mergeCell ref="B227:D227"/>
    <mergeCell ref="B223:E223"/>
    <mergeCell ref="B224:E224"/>
    <mergeCell ref="B74:E74"/>
    <mergeCell ref="B182:C182"/>
    <mergeCell ref="B209:E209"/>
    <mergeCell ref="A212:F212"/>
    <mergeCell ref="A43:B45"/>
    <mergeCell ref="B225:E225"/>
    <mergeCell ref="B99:E99"/>
    <mergeCell ref="B120:E120"/>
    <mergeCell ref="B137:E137"/>
    <mergeCell ref="B163:E163"/>
    <mergeCell ref="B193:E193"/>
    <mergeCell ref="B204:E204"/>
  </mergeCells>
  <pageMargins left="0.98425196850393704" right="0.39370078740157483" top="0.59055118110236227" bottom="0.59055118110236227" header="0.39370078740157483" footer="0.39370078740157483"/>
  <pageSetup paperSize="9" scale="85" firstPageNumber="9" orientation="portrait" useFirstPageNumber="1" r:id="rId1"/>
  <headerFooter>
    <oddFooter>&amp;C&amp;P</oddFooter>
  </headerFooter>
  <rowBreaks count="10" manualBreakCount="10">
    <brk id="42" max="5" man="1"/>
    <brk id="63" max="5" man="1"/>
    <brk id="75" max="5" man="1"/>
    <brk id="94" max="5" man="1"/>
    <brk id="112" max="5" man="1"/>
    <brk id="138" max="5" man="1"/>
    <brk id="151" max="5" man="1"/>
    <brk id="164" max="5" man="1"/>
    <brk id="182" max="5" man="1"/>
    <brk id="20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0"/>
  <sheetViews>
    <sheetView showZeros="0" view="pageBreakPreview" topLeftCell="A109" zoomScaleNormal="100" zoomScaleSheetLayoutView="100" workbookViewId="0">
      <selection activeCell="B61" sqref="B61:E61"/>
    </sheetView>
  </sheetViews>
  <sheetFormatPr defaultColWidth="9.140625" defaultRowHeight="15"/>
  <cols>
    <col min="1" max="1" width="6.7109375" style="61" customWidth="1"/>
    <col min="2" max="2" width="48.7109375" style="69" customWidth="1"/>
    <col min="3" max="3" width="7.7109375" style="70" customWidth="1"/>
    <col min="4" max="4" width="11.7109375" style="71" customWidth="1"/>
    <col min="5" max="5" width="12.7109375" style="21" customWidth="1"/>
    <col min="6" max="6" width="14.7109375" style="71" customWidth="1"/>
    <col min="7" max="7" width="56.140625" style="73" customWidth="1"/>
    <col min="8" max="8" width="9.140625" style="61"/>
    <col min="9" max="9" width="64.28515625" style="61" customWidth="1"/>
    <col min="10" max="14" width="9.140625" style="61"/>
    <col min="15" max="15" width="41.85546875" style="61" customWidth="1"/>
    <col min="16" max="16384" width="9.140625" style="61"/>
  </cols>
  <sheetData>
    <row r="1" spans="1:9" ht="18" customHeight="1">
      <c r="A1" s="528" t="s">
        <v>405</v>
      </c>
      <c r="B1" s="529"/>
      <c r="C1" s="469"/>
      <c r="D1" s="469"/>
      <c r="E1" s="470"/>
      <c r="F1" s="473"/>
    </row>
    <row r="2" spans="1:9" ht="18" customHeight="1">
      <c r="A2" s="530"/>
      <c r="B2" s="531"/>
      <c r="C2" s="469"/>
      <c r="D2" s="469"/>
      <c r="E2" s="470"/>
      <c r="F2" s="473"/>
    </row>
    <row r="3" spans="1:9" ht="18" customHeight="1">
      <c r="A3" s="532"/>
      <c r="B3" s="533"/>
      <c r="C3" s="469"/>
      <c r="D3" s="469"/>
      <c r="E3" s="22"/>
      <c r="F3" s="473"/>
    </row>
    <row r="4" spans="1:9" customFormat="1" ht="16.5">
      <c r="A4" s="4"/>
      <c r="B4" s="31"/>
      <c r="C4" s="32"/>
      <c r="D4" s="33"/>
      <c r="E4" s="33"/>
      <c r="F4" s="33"/>
      <c r="I4" s="121"/>
    </row>
    <row r="5" spans="1:9" customFormat="1" ht="21" customHeight="1">
      <c r="A5" s="257"/>
      <c r="B5" s="258"/>
      <c r="C5" s="259"/>
      <c r="D5" s="260"/>
      <c r="E5" s="260"/>
      <c r="F5" s="260"/>
      <c r="I5" s="121"/>
    </row>
    <row r="6" spans="1:9" customFormat="1" ht="21" customHeight="1">
      <c r="A6" s="257"/>
      <c r="B6" s="258"/>
      <c r="C6" s="259"/>
      <c r="D6" s="260"/>
      <c r="E6" s="260"/>
      <c r="F6" s="260"/>
      <c r="I6" s="121"/>
    </row>
    <row r="7" spans="1:9" customFormat="1" ht="21" customHeight="1">
      <c r="A7" s="257"/>
      <c r="B7" s="258"/>
      <c r="C7" s="259"/>
      <c r="D7" s="260"/>
      <c r="E7" s="260"/>
      <c r="F7" s="260"/>
      <c r="I7" s="121"/>
    </row>
    <row r="8" spans="1:9" customFormat="1" ht="21" customHeight="1">
      <c r="A8" s="257"/>
      <c r="B8" s="258"/>
      <c r="C8" s="259"/>
      <c r="D8" s="260"/>
      <c r="E8" s="260"/>
      <c r="F8" s="260"/>
      <c r="I8" s="121"/>
    </row>
    <row r="9" spans="1:9" customFormat="1" ht="21" customHeight="1">
      <c r="A9" s="257"/>
      <c r="B9" s="258"/>
      <c r="C9" s="259"/>
      <c r="D9" s="260"/>
      <c r="E9" s="260"/>
      <c r="F9" s="260"/>
      <c r="I9" s="121"/>
    </row>
    <row r="10" spans="1:9" customFormat="1" ht="21" customHeight="1">
      <c r="A10" s="257"/>
      <c r="B10" s="258"/>
      <c r="C10" s="259"/>
      <c r="D10" s="260"/>
      <c r="E10" s="260"/>
      <c r="F10" s="260"/>
      <c r="I10" s="121"/>
    </row>
    <row r="11" spans="1:9" customFormat="1" ht="21" customHeight="1">
      <c r="A11" s="257"/>
      <c r="B11" s="258"/>
      <c r="C11" s="259"/>
      <c r="D11" s="260"/>
      <c r="E11" s="260"/>
      <c r="F11" s="260"/>
      <c r="I11" s="121"/>
    </row>
    <row r="12" spans="1:9" customFormat="1" ht="21" customHeight="1">
      <c r="B12" s="263"/>
      <c r="C12" s="262"/>
      <c r="D12" s="21"/>
      <c r="E12" s="21"/>
      <c r="F12" s="21"/>
      <c r="I12" s="121"/>
    </row>
    <row r="13" spans="1:9" customFormat="1" ht="26.25">
      <c r="A13" s="555" t="s">
        <v>403</v>
      </c>
      <c r="B13" s="555"/>
      <c r="C13" s="555"/>
      <c r="D13" s="555"/>
      <c r="E13" s="555"/>
      <c r="F13" s="555"/>
      <c r="I13" s="121"/>
    </row>
    <row r="14" spans="1:9" customFormat="1" ht="32.25" customHeight="1">
      <c r="A14" s="554" t="s">
        <v>409</v>
      </c>
      <c r="B14" s="554"/>
      <c r="C14" s="554"/>
      <c r="D14" s="554"/>
      <c r="E14" s="554"/>
      <c r="F14" s="554"/>
      <c r="I14" s="121"/>
    </row>
    <row r="15" spans="1:9" customFormat="1" ht="16.5">
      <c r="B15" s="263"/>
      <c r="C15" s="262"/>
      <c r="D15" s="21"/>
      <c r="E15" s="21"/>
      <c r="F15" s="21"/>
      <c r="I15" s="121"/>
    </row>
    <row r="16" spans="1:9" customFormat="1" ht="16.5">
      <c r="B16" s="263"/>
      <c r="C16" s="262"/>
      <c r="D16" s="21"/>
      <c r="E16" s="21"/>
      <c r="F16" s="21"/>
      <c r="I16" s="121"/>
    </row>
    <row r="17" spans="1:9" customFormat="1" ht="16.5">
      <c r="B17" s="263"/>
      <c r="C17" s="262"/>
      <c r="D17" s="21"/>
      <c r="E17" s="21"/>
      <c r="F17" s="21"/>
      <c r="I17" s="121"/>
    </row>
    <row r="18" spans="1:9" customFormat="1" ht="16.5">
      <c r="B18" s="263"/>
      <c r="C18" s="262"/>
      <c r="D18" s="21"/>
      <c r="E18" s="21"/>
      <c r="F18" s="21"/>
      <c r="I18" s="121"/>
    </row>
    <row r="19" spans="1:9" customFormat="1" ht="16.5">
      <c r="B19" s="263"/>
      <c r="C19" s="262"/>
      <c r="D19" s="21"/>
      <c r="E19" s="21"/>
      <c r="F19" s="21"/>
      <c r="I19" s="121"/>
    </row>
    <row r="20" spans="1:9" customFormat="1" ht="16.5">
      <c r="B20" s="263"/>
      <c r="C20" s="262"/>
      <c r="D20" s="21"/>
      <c r="E20" s="21"/>
      <c r="F20" s="21"/>
      <c r="I20" s="121"/>
    </row>
    <row r="21" spans="1:9" customFormat="1" ht="16.5">
      <c r="A21" s="271"/>
      <c r="B21" s="265"/>
      <c r="C21" s="259"/>
      <c r="D21" s="260"/>
      <c r="E21" s="260"/>
      <c r="F21" s="260"/>
      <c r="I21" s="121"/>
    </row>
    <row r="22" spans="1:9" s="261" customFormat="1" ht="16.5">
      <c r="A22" s="525"/>
      <c r="B22" s="525"/>
      <c r="C22" s="266"/>
      <c r="D22" s="267"/>
      <c r="E22" s="267"/>
      <c r="F22" s="267"/>
      <c r="I22" s="220"/>
    </row>
    <row r="23" spans="1:9" s="261" customFormat="1" ht="17.25" customHeight="1">
      <c r="A23" s="525"/>
      <c r="B23" s="525"/>
      <c r="C23" s="266"/>
      <c r="D23" s="267"/>
      <c r="E23" s="267"/>
      <c r="F23" s="267"/>
      <c r="I23" s="220"/>
    </row>
    <row r="24" spans="1:9" customFormat="1" ht="16.5">
      <c r="A24" s="271"/>
      <c r="B24" s="265"/>
      <c r="C24" s="259"/>
      <c r="D24" s="260"/>
      <c r="E24" s="260"/>
      <c r="F24" s="260"/>
      <c r="I24" s="121"/>
    </row>
    <row r="25" spans="1:9" customFormat="1" ht="16.5">
      <c r="A25" s="271"/>
      <c r="B25" s="265"/>
      <c r="C25" s="259"/>
      <c r="D25" s="260"/>
      <c r="E25" s="260"/>
      <c r="F25" s="260"/>
      <c r="I25" s="121"/>
    </row>
    <row r="26" spans="1:9" customFormat="1" ht="16.5">
      <c r="A26" s="271"/>
      <c r="B26" s="265"/>
      <c r="C26" s="259"/>
      <c r="D26" s="260"/>
      <c r="E26" s="260"/>
      <c r="F26" s="260"/>
      <c r="I26" s="121"/>
    </row>
    <row r="27" spans="1:9" customFormat="1" ht="16.5">
      <c r="A27" s="271"/>
      <c r="B27" s="265"/>
      <c r="C27" s="259"/>
      <c r="D27" s="260"/>
      <c r="E27" s="260"/>
      <c r="F27" s="260"/>
      <c r="I27" s="121"/>
    </row>
    <row r="28" spans="1:9" customFormat="1" ht="16.5">
      <c r="A28" s="517"/>
      <c r="B28" s="517"/>
      <c r="C28" s="259"/>
      <c r="D28" s="260"/>
      <c r="E28" s="260"/>
      <c r="F28" s="260"/>
      <c r="I28" s="121"/>
    </row>
    <row r="29" spans="1:9" customFormat="1" ht="16.5">
      <c r="A29" s="271"/>
      <c r="B29" s="271"/>
      <c r="C29" s="259"/>
      <c r="D29" s="260"/>
      <c r="E29" s="260"/>
      <c r="F29" s="260"/>
      <c r="I29" s="121"/>
    </row>
    <row r="30" spans="1:9" customFormat="1" ht="17.25" customHeight="1">
      <c r="A30" s="517"/>
      <c r="B30" s="517"/>
      <c r="C30" s="259"/>
      <c r="D30" s="260"/>
      <c r="E30" s="260"/>
      <c r="F30" s="260"/>
      <c r="I30" s="121"/>
    </row>
    <row r="31" spans="1:9" customFormat="1" ht="16.5">
      <c r="A31" s="268"/>
      <c r="B31" s="265"/>
      <c r="C31" s="259"/>
      <c r="D31" s="260"/>
      <c r="E31" s="260"/>
      <c r="F31" s="260"/>
      <c r="I31" s="121"/>
    </row>
    <row r="32" spans="1:9" customFormat="1" ht="16.5">
      <c r="A32" s="268"/>
      <c r="B32" s="265"/>
      <c r="C32" s="259"/>
      <c r="D32" s="556"/>
      <c r="E32" s="556"/>
      <c r="F32" s="556"/>
      <c r="I32" s="121"/>
    </row>
    <row r="33" spans="1:9" customFormat="1" ht="16.5">
      <c r="A33" s="268"/>
      <c r="B33" s="265"/>
      <c r="C33" s="259"/>
      <c r="D33" s="556"/>
      <c r="E33" s="556"/>
      <c r="F33" s="556"/>
      <c r="I33" s="121"/>
    </row>
    <row r="34" spans="1:9" customFormat="1" ht="16.5">
      <c r="B34" s="263"/>
      <c r="C34" s="262"/>
      <c r="D34" s="21"/>
      <c r="E34" s="21"/>
      <c r="F34" s="21"/>
      <c r="I34" s="121"/>
    </row>
    <row r="35" spans="1:9" customFormat="1" ht="16.5">
      <c r="B35" s="263"/>
      <c r="C35" s="262"/>
      <c r="D35" s="21"/>
      <c r="E35" s="21"/>
      <c r="F35" s="21"/>
      <c r="I35" s="121"/>
    </row>
    <row r="36" spans="1:9" customFormat="1" ht="16.5">
      <c r="B36" s="263"/>
      <c r="C36" s="262"/>
      <c r="D36" s="21"/>
      <c r="E36" s="21"/>
      <c r="F36" s="21"/>
      <c r="I36" s="121"/>
    </row>
    <row r="37" spans="1:9" customFormat="1" ht="16.5">
      <c r="A37" s="519"/>
      <c r="B37" s="519"/>
      <c r="C37" s="519"/>
      <c r="D37" s="519"/>
      <c r="E37" s="519"/>
      <c r="F37" s="519"/>
      <c r="I37" s="121"/>
    </row>
    <row r="42" spans="1:9" ht="18" customHeight="1">
      <c r="A42" s="528" t="s">
        <v>405</v>
      </c>
      <c r="B42" s="529"/>
      <c r="C42" s="472"/>
      <c r="D42" s="469"/>
      <c r="E42" s="470"/>
      <c r="F42" s="473"/>
    </row>
    <row r="43" spans="1:9" ht="18" customHeight="1">
      <c r="A43" s="530"/>
      <c r="B43" s="531"/>
      <c r="C43" s="469"/>
      <c r="D43" s="469"/>
      <c r="E43" s="470"/>
      <c r="F43" s="473"/>
    </row>
    <row r="44" spans="1:9" ht="18" customHeight="1">
      <c r="A44" s="532"/>
      <c r="B44" s="533"/>
      <c r="C44" s="469"/>
      <c r="D44" s="469"/>
      <c r="E44" s="22"/>
      <c r="F44" s="473"/>
    </row>
    <row r="45" spans="1:9" ht="16.5">
      <c r="A45" s="4"/>
      <c r="B45" s="31"/>
      <c r="C45" s="32"/>
      <c r="D45" s="33"/>
      <c r="E45" s="33"/>
      <c r="F45" s="33"/>
    </row>
    <row r="46" spans="1:9" s="74" customFormat="1" ht="26.25" customHeight="1">
      <c r="A46" s="19" t="s">
        <v>410</v>
      </c>
      <c r="B46" s="18" t="s">
        <v>0</v>
      </c>
      <c r="C46" s="19" t="s">
        <v>27</v>
      </c>
      <c r="D46" s="20" t="s">
        <v>26</v>
      </c>
      <c r="E46" s="464" t="s">
        <v>429</v>
      </c>
      <c r="F46" s="20" t="s">
        <v>430</v>
      </c>
    </row>
    <row r="47" spans="1:9" ht="16.899999999999999" customHeight="1">
      <c r="A47" s="5"/>
      <c r="B47" s="34"/>
      <c r="C47" s="43"/>
      <c r="D47" s="49"/>
      <c r="E47" s="49"/>
      <c r="F47" s="49"/>
    </row>
    <row r="48" spans="1:9" ht="16.5">
      <c r="A48" s="24" t="s">
        <v>9</v>
      </c>
      <c r="B48" s="35" t="s">
        <v>40</v>
      </c>
      <c r="C48" s="44"/>
      <c r="D48" s="30"/>
      <c r="E48" s="99"/>
      <c r="F48" s="30"/>
    </row>
    <row r="49" spans="1:13" ht="16.5">
      <c r="A49" s="16"/>
      <c r="B49" s="41"/>
      <c r="C49" s="44"/>
      <c r="D49" s="30"/>
      <c r="E49" s="99"/>
      <c r="F49" s="30"/>
    </row>
    <row r="50" spans="1:13" ht="82.5">
      <c r="A50" s="137" t="s">
        <v>59</v>
      </c>
      <c r="B50" s="282" t="s">
        <v>176</v>
      </c>
      <c r="C50" s="209"/>
      <c r="D50" s="115"/>
      <c r="E50" s="111"/>
      <c r="F50" s="111"/>
    </row>
    <row r="51" spans="1:13" s="73" customFormat="1" ht="16.5">
      <c r="A51" s="16"/>
      <c r="B51" s="190"/>
      <c r="C51" s="161" t="s">
        <v>71</v>
      </c>
      <c r="D51" s="123">
        <v>1</v>
      </c>
      <c r="E51" s="111"/>
      <c r="F51" s="50">
        <f>D51*E51</f>
        <v>0</v>
      </c>
      <c r="H51" s="61"/>
      <c r="I51" s="61"/>
      <c r="J51" s="61"/>
      <c r="K51" s="61"/>
      <c r="L51" s="61"/>
      <c r="M51" s="61"/>
    </row>
    <row r="52" spans="1:13" s="147" customFormat="1" ht="17.25" thickBot="1">
      <c r="A52" s="10"/>
      <c r="B52" s="38"/>
      <c r="C52" s="44"/>
      <c r="D52" s="30"/>
      <c r="E52" s="30"/>
      <c r="F52" s="30"/>
    </row>
    <row r="53" spans="1:13" s="147" customFormat="1" ht="17.25" thickBot="1">
      <c r="A53" s="508"/>
      <c r="B53" s="537" t="s">
        <v>24</v>
      </c>
      <c r="C53" s="537"/>
      <c r="D53" s="537"/>
      <c r="E53" s="537"/>
      <c r="F53" s="491">
        <f>SUM(F50:F51)</f>
        <v>0</v>
      </c>
    </row>
    <row r="54" spans="1:13" s="147" customFormat="1" ht="16.5">
      <c r="A54" s="11"/>
      <c r="B54" s="171"/>
      <c r="C54" s="171"/>
      <c r="D54" s="57"/>
      <c r="E54" s="57"/>
      <c r="F54" s="59"/>
    </row>
    <row r="55" spans="1:13" s="147" customFormat="1" ht="16.5">
      <c r="A55" s="11"/>
      <c r="B55" s="171"/>
      <c r="C55" s="171"/>
      <c r="D55" s="57"/>
      <c r="E55" s="57"/>
      <c r="F55" s="59"/>
    </row>
    <row r="56" spans="1:13" s="147" customFormat="1" ht="16.5">
      <c r="A56" s="154" t="s">
        <v>10</v>
      </c>
      <c r="B56" s="155" t="s">
        <v>48</v>
      </c>
      <c r="C56" s="173"/>
      <c r="D56" s="174"/>
      <c r="E56" s="175"/>
      <c r="F56" s="175"/>
    </row>
    <row r="57" spans="1:13" s="147" customFormat="1" ht="16.5">
      <c r="A57" s="177"/>
      <c r="B57" s="178"/>
      <c r="C57" s="117"/>
      <c r="D57" s="179"/>
      <c r="E57" s="111"/>
      <c r="F57" s="111"/>
    </row>
    <row r="58" spans="1:13" s="147" customFormat="1" ht="183">
      <c r="A58" s="170" t="s">
        <v>3</v>
      </c>
      <c r="B58" s="283" t="s">
        <v>178</v>
      </c>
      <c r="C58" s="181"/>
      <c r="D58" s="148"/>
      <c r="E58" s="148"/>
      <c r="F58" s="148"/>
    </row>
    <row r="59" spans="1:13" s="147" customFormat="1" ht="18">
      <c r="A59" s="170"/>
      <c r="B59" s="281" t="s">
        <v>179</v>
      </c>
      <c r="C59" s="117" t="s">
        <v>39</v>
      </c>
      <c r="D59" s="30">
        <v>1</v>
      </c>
      <c r="E59" s="99"/>
      <c r="F59" s="50">
        <f>D59*E59</f>
        <v>0</v>
      </c>
    </row>
    <row r="60" spans="1:13" s="73" customFormat="1" ht="17.25" thickBot="1">
      <c r="A60" s="177"/>
      <c r="B60" s="178"/>
      <c r="C60" s="117"/>
      <c r="D60" s="179"/>
      <c r="E60" s="111"/>
      <c r="F60" s="111"/>
      <c r="H60" s="61"/>
      <c r="I60" s="61"/>
      <c r="J60" s="61"/>
      <c r="K60" s="61"/>
      <c r="L60" s="61"/>
      <c r="M60" s="61"/>
    </row>
    <row r="61" spans="1:13" s="73" customFormat="1" ht="17.25" thickBot="1">
      <c r="A61" s="186"/>
      <c r="B61" s="537" t="s">
        <v>24</v>
      </c>
      <c r="C61" s="537"/>
      <c r="D61" s="537"/>
      <c r="E61" s="537"/>
      <c r="F61" s="491">
        <f>SUM(F58:F60)</f>
        <v>0</v>
      </c>
      <c r="H61" s="61"/>
      <c r="I61" s="61"/>
      <c r="J61" s="61"/>
      <c r="K61" s="61"/>
      <c r="L61" s="61"/>
      <c r="M61" s="61"/>
    </row>
    <row r="62" spans="1:13" s="73" customFormat="1" ht="16.5">
      <c r="A62" s="11"/>
      <c r="B62" s="171"/>
      <c r="C62" s="171"/>
      <c r="D62" s="57"/>
      <c r="E62" s="57"/>
      <c r="F62" s="59"/>
      <c r="H62" s="61"/>
      <c r="I62" s="61"/>
      <c r="J62" s="61"/>
      <c r="K62" s="61"/>
      <c r="L62" s="61"/>
      <c r="M62" s="61"/>
    </row>
    <row r="63" spans="1:13" s="73" customFormat="1" ht="16.5">
      <c r="A63" s="154" t="s">
        <v>4</v>
      </c>
      <c r="B63" s="155" t="s">
        <v>202</v>
      </c>
      <c r="C63" s="173"/>
      <c r="D63" s="174"/>
      <c r="E63" s="175"/>
      <c r="F63" s="175"/>
      <c r="H63" s="61"/>
      <c r="I63" s="61"/>
      <c r="J63" s="61"/>
      <c r="K63" s="61"/>
      <c r="L63" s="61"/>
      <c r="M63" s="61"/>
    </row>
    <row r="64" spans="1:13" s="73" customFormat="1" ht="16.5">
      <c r="A64" s="189"/>
      <c r="B64" s="190"/>
      <c r="C64" s="117"/>
      <c r="D64" s="179"/>
      <c r="E64" s="111"/>
      <c r="F64" s="111"/>
      <c r="H64" s="61"/>
      <c r="I64" s="61"/>
      <c r="J64" s="61"/>
      <c r="K64" s="61"/>
      <c r="L64" s="61"/>
      <c r="M64" s="61"/>
    </row>
    <row r="65" spans="1:13" s="73" customFormat="1" ht="198">
      <c r="A65" s="205" t="s">
        <v>5</v>
      </c>
      <c r="B65" s="346" t="s">
        <v>203</v>
      </c>
      <c r="C65" s="286"/>
      <c r="D65" s="288"/>
      <c r="E65" s="289"/>
      <c r="F65" s="284">
        <v>0</v>
      </c>
      <c r="H65" s="61"/>
      <c r="I65" s="61"/>
      <c r="J65" s="61"/>
      <c r="K65" s="61"/>
      <c r="L65" s="61"/>
      <c r="M65" s="61"/>
    </row>
    <row r="66" spans="1:13" s="73" customFormat="1" ht="16.5">
      <c r="A66" s="189"/>
      <c r="B66" s="285" t="s">
        <v>205</v>
      </c>
      <c r="C66" s="287" t="s">
        <v>1</v>
      </c>
      <c r="D66" s="288">
        <v>20</v>
      </c>
      <c r="E66" s="289"/>
      <c r="F66" s="320">
        <f>D66*E66</f>
        <v>0</v>
      </c>
      <c r="H66" s="61"/>
      <c r="I66" s="61"/>
      <c r="J66" s="61"/>
      <c r="K66" s="61"/>
      <c r="L66" s="61"/>
      <c r="M66" s="61"/>
    </row>
    <row r="67" spans="1:13" s="73" customFormat="1" ht="16.5">
      <c r="A67" s="189"/>
      <c r="B67" s="285" t="s">
        <v>204</v>
      </c>
      <c r="C67" s="287" t="s">
        <v>1</v>
      </c>
      <c r="D67" s="288">
        <v>20</v>
      </c>
      <c r="E67" s="289"/>
      <c r="F67" s="320">
        <f t="shared" ref="F67:F68" si="0">D67*E67</f>
        <v>0</v>
      </c>
      <c r="H67" s="61"/>
      <c r="I67" s="61"/>
      <c r="J67" s="61"/>
      <c r="K67" s="61"/>
      <c r="L67" s="61"/>
      <c r="M67" s="61"/>
    </row>
    <row r="68" spans="1:13" s="73" customFormat="1" ht="16.5">
      <c r="A68" s="189"/>
      <c r="B68" s="285" t="s">
        <v>180</v>
      </c>
      <c r="C68" s="287" t="s">
        <v>1</v>
      </c>
      <c r="D68" s="288">
        <v>3</v>
      </c>
      <c r="E68" s="289"/>
      <c r="F68" s="320">
        <f t="shared" si="0"/>
        <v>0</v>
      </c>
      <c r="H68" s="61"/>
      <c r="I68" s="61"/>
      <c r="J68" s="61"/>
      <c r="K68" s="61"/>
      <c r="L68" s="61"/>
      <c r="M68" s="61"/>
    </row>
    <row r="69" spans="1:13" s="73" customFormat="1" ht="16.5">
      <c r="A69" s="189"/>
      <c r="B69" s="190"/>
      <c r="C69" s="117"/>
      <c r="D69" s="179"/>
      <c r="E69" s="111"/>
      <c r="F69" s="111"/>
      <c r="H69" s="61"/>
      <c r="I69" s="61"/>
      <c r="J69" s="61"/>
      <c r="K69" s="61"/>
      <c r="L69" s="61"/>
      <c r="M69" s="61"/>
    </row>
    <row r="70" spans="1:13" s="73" customFormat="1" ht="33">
      <c r="A70" s="177" t="s">
        <v>47</v>
      </c>
      <c r="B70" s="350" t="s">
        <v>206</v>
      </c>
      <c r="C70" s="292"/>
      <c r="D70" s="293"/>
      <c r="E70" s="294"/>
      <c r="F70" s="291">
        <v>0</v>
      </c>
      <c r="H70" s="61"/>
      <c r="I70" s="61"/>
      <c r="J70" s="61"/>
      <c r="K70" s="61"/>
      <c r="L70" s="61"/>
      <c r="M70" s="61"/>
    </row>
    <row r="71" spans="1:13" s="73" customFormat="1" ht="16.5">
      <c r="A71" s="189"/>
      <c r="B71" s="290"/>
      <c r="C71" s="296" t="s">
        <v>182</v>
      </c>
      <c r="D71" s="297">
        <v>1</v>
      </c>
      <c r="E71" s="295"/>
      <c r="F71" s="320">
        <f t="shared" ref="F71" si="1">D71*E71</f>
        <v>0</v>
      </c>
      <c r="H71" s="61"/>
      <c r="I71" s="61"/>
      <c r="J71" s="61"/>
      <c r="K71" s="61"/>
      <c r="L71" s="61"/>
      <c r="M71" s="61"/>
    </row>
    <row r="72" spans="1:13" s="73" customFormat="1" ht="16.5">
      <c r="A72" s="189"/>
      <c r="B72" s="190"/>
      <c r="C72" s="117"/>
      <c r="D72" s="179"/>
      <c r="E72" s="111"/>
      <c r="F72" s="111"/>
      <c r="H72" s="61"/>
      <c r="I72" s="61"/>
      <c r="J72" s="61"/>
      <c r="K72" s="61"/>
      <c r="L72" s="61"/>
      <c r="M72" s="61"/>
    </row>
    <row r="73" spans="1:13" s="73" customFormat="1" ht="99">
      <c r="A73" s="177" t="s">
        <v>16</v>
      </c>
      <c r="B73" s="290" t="s">
        <v>183</v>
      </c>
      <c r="C73" s="300"/>
      <c r="D73" s="301"/>
      <c r="E73" s="302"/>
      <c r="F73" s="298"/>
      <c r="H73" s="61"/>
      <c r="I73" s="61"/>
      <c r="J73" s="61"/>
      <c r="K73" s="61"/>
      <c r="L73" s="61"/>
      <c r="M73" s="61"/>
    </row>
    <row r="74" spans="1:13" s="73" customFormat="1" ht="16.5">
      <c r="A74" s="189"/>
      <c r="B74" s="299"/>
      <c r="C74" s="300" t="s">
        <v>182</v>
      </c>
      <c r="D74" s="301">
        <v>1</v>
      </c>
      <c r="E74" s="302"/>
      <c r="F74" s="320">
        <f t="shared" ref="F74" si="2">D74*E74</f>
        <v>0</v>
      </c>
      <c r="H74" s="61"/>
      <c r="I74" s="61"/>
      <c r="J74" s="61"/>
      <c r="K74" s="61"/>
      <c r="L74" s="61"/>
      <c r="M74" s="61"/>
    </row>
    <row r="75" spans="1:13" s="73" customFormat="1" ht="16.5">
      <c r="A75" s="189"/>
      <c r="B75" s="305"/>
      <c r="C75" s="306"/>
      <c r="D75" s="307"/>
      <c r="E75" s="308"/>
      <c r="F75" s="304"/>
      <c r="H75" s="61"/>
      <c r="I75" s="61"/>
      <c r="J75" s="61"/>
      <c r="K75" s="61"/>
      <c r="L75" s="61"/>
      <c r="M75" s="61"/>
    </row>
    <row r="76" spans="1:13" s="73" customFormat="1" ht="33">
      <c r="A76" s="177" t="s">
        <v>184</v>
      </c>
      <c r="B76" s="303" t="s">
        <v>185</v>
      </c>
      <c r="C76" s="300"/>
      <c r="D76" s="301"/>
      <c r="E76" s="302"/>
      <c r="F76" s="298"/>
      <c r="H76" s="61"/>
      <c r="I76" s="61"/>
      <c r="J76" s="61"/>
      <c r="K76" s="61"/>
      <c r="L76" s="61"/>
      <c r="M76" s="61"/>
    </row>
    <row r="77" spans="1:13" s="73" customFormat="1" ht="16.5">
      <c r="A77" s="189"/>
      <c r="B77" s="299"/>
      <c r="C77" s="309" t="s">
        <v>1</v>
      </c>
      <c r="D77" s="310">
        <v>50</v>
      </c>
      <c r="E77" s="311"/>
      <c r="F77" s="320">
        <f t="shared" ref="F77:F81" si="3">D77*E77</f>
        <v>0</v>
      </c>
      <c r="H77" s="61"/>
      <c r="I77" s="61"/>
      <c r="J77" s="61"/>
      <c r="K77" s="61"/>
      <c r="L77" s="61"/>
      <c r="M77" s="61"/>
    </row>
    <row r="78" spans="1:13" s="73" customFormat="1" ht="16.5">
      <c r="A78" s="189"/>
      <c r="B78" s="299"/>
      <c r="C78" s="300"/>
      <c r="D78" s="301"/>
      <c r="E78" s="302"/>
      <c r="F78" s="298"/>
      <c r="H78" s="61"/>
      <c r="I78" s="61"/>
      <c r="J78" s="61"/>
      <c r="K78" s="61"/>
      <c r="L78" s="61"/>
      <c r="M78" s="61"/>
    </row>
    <row r="79" spans="1:13" s="73" customFormat="1" ht="16.5">
      <c r="A79" s="177" t="s">
        <v>184</v>
      </c>
      <c r="B79" s="312" t="s">
        <v>186</v>
      </c>
      <c r="C79" s="313" t="s">
        <v>1</v>
      </c>
      <c r="D79" s="314">
        <v>50</v>
      </c>
      <c r="E79" s="315"/>
      <c r="F79" s="320">
        <f t="shared" si="3"/>
        <v>0</v>
      </c>
      <c r="H79" s="61"/>
      <c r="I79" s="61"/>
      <c r="J79" s="61"/>
      <c r="K79" s="61"/>
      <c r="L79" s="61"/>
      <c r="M79" s="61"/>
    </row>
    <row r="80" spans="1:13" s="73" customFormat="1" ht="16.5">
      <c r="A80" s="189"/>
      <c r="B80" s="299"/>
      <c r="C80" s="300"/>
      <c r="D80" s="301"/>
      <c r="E80" s="302"/>
      <c r="F80" s="298"/>
      <c r="H80" s="61"/>
      <c r="I80" s="61"/>
      <c r="J80" s="61"/>
      <c r="K80" s="61"/>
      <c r="L80" s="61"/>
      <c r="M80" s="61"/>
    </row>
    <row r="81" spans="1:13" s="73" customFormat="1" ht="33">
      <c r="A81" s="177" t="s">
        <v>187</v>
      </c>
      <c r="B81" s="316" t="s">
        <v>188</v>
      </c>
      <c r="C81" s="317" t="s">
        <v>182</v>
      </c>
      <c r="D81" s="318">
        <v>1</v>
      </c>
      <c r="E81" s="319"/>
      <c r="F81" s="320">
        <f t="shared" si="3"/>
        <v>0</v>
      </c>
      <c r="H81" s="61"/>
      <c r="I81" s="61"/>
      <c r="J81" s="61"/>
      <c r="K81" s="61"/>
      <c r="L81" s="61"/>
      <c r="M81" s="61"/>
    </row>
    <row r="82" spans="1:13" s="73" customFormat="1" ht="16.5">
      <c r="A82" s="189"/>
      <c r="B82" s="153"/>
      <c r="C82" s="117"/>
      <c r="D82" s="115"/>
      <c r="E82" s="111"/>
      <c r="F82" s="111"/>
      <c r="H82" s="61"/>
      <c r="I82" s="61"/>
      <c r="J82" s="61"/>
      <c r="K82" s="61"/>
      <c r="L82" s="61"/>
      <c r="M82" s="61"/>
    </row>
    <row r="83" spans="1:13" s="73" customFormat="1" ht="17.25" thickBot="1">
      <c r="A83" s="11"/>
      <c r="B83" s="171"/>
      <c r="C83" s="171"/>
      <c r="D83" s="57"/>
      <c r="E83" s="57"/>
      <c r="F83" s="59"/>
      <c r="H83" s="61"/>
      <c r="I83" s="61"/>
      <c r="J83" s="61"/>
      <c r="K83" s="61"/>
      <c r="L83" s="61"/>
      <c r="M83" s="61"/>
    </row>
    <row r="84" spans="1:13" s="73" customFormat="1" ht="17.25" thickBot="1">
      <c r="A84" s="26"/>
      <c r="B84" s="537" t="s">
        <v>24</v>
      </c>
      <c r="C84" s="537"/>
      <c r="D84" s="537"/>
      <c r="E84" s="537"/>
      <c r="F84" s="491">
        <f>SUM(F65:F82)</f>
        <v>0</v>
      </c>
      <c r="H84" s="61"/>
      <c r="I84" s="61"/>
      <c r="J84" s="61"/>
      <c r="K84" s="61"/>
      <c r="L84" s="61"/>
      <c r="M84" s="61"/>
    </row>
    <row r="85" spans="1:13" s="73" customFormat="1" ht="16.5">
      <c r="A85" s="11"/>
      <c r="B85" s="171"/>
      <c r="C85" s="171"/>
      <c r="D85" s="57"/>
      <c r="E85" s="57"/>
      <c r="F85" s="59"/>
      <c r="H85" s="61"/>
      <c r="I85" s="61"/>
      <c r="J85" s="61"/>
      <c r="K85" s="61"/>
      <c r="L85" s="61"/>
      <c r="M85" s="61"/>
    </row>
    <row r="86" spans="1:13" s="73" customFormat="1" ht="16.5">
      <c r="A86" s="14"/>
      <c r="B86" s="39"/>
      <c r="C86" s="47"/>
      <c r="D86" s="54"/>
      <c r="E86" s="54"/>
      <c r="F86" s="54"/>
      <c r="H86" s="61"/>
      <c r="I86" s="61"/>
      <c r="J86" s="61"/>
      <c r="K86" s="61"/>
      <c r="L86" s="61"/>
      <c r="M86" s="61"/>
    </row>
    <row r="87" spans="1:13" s="73" customFormat="1" ht="16.5">
      <c r="A87" s="24" t="s">
        <v>11</v>
      </c>
      <c r="B87" s="35" t="s">
        <v>189</v>
      </c>
      <c r="C87" s="44"/>
      <c r="D87" s="30"/>
      <c r="E87" s="99"/>
      <c r="F87" s="30"/>
      <c r="H87" s="61"/>
      <c r="I87" s="61"/>
      <c r="J87" s="61"/>
      <c r="K87" s="61"/>
      <c r="L87" s="61"/>
      <c r="M87" s="61"/>
    </row>
    <row r="88" spans="1:13" s="73" customFormat="1" ht="16.5">
      <c r="A88" s="6"/>
      <c r="B88" s="36"/>
      <c r="C88" s="44"/>
      <c r="D88" s="30"/>
      <c r="E88" s="99"/>
      <c r="F88" s="30"/>
      <c r="H88" s="61"/>
      <c r="I88" s="61"/>
      <c r="J88" s="61"/>
      <c r="K88" s="61"/>
      <c r="L88" s="61"/>
      <c r="M88" s="61"/>
    </row>
    <row r="89" spans="1:13" s="73" customFormat="1" ht="82.5">
      <c r="A89" s="6" t="s">
        <v>6</v>
      </c>
      <c r="B89" s="322" t="s">
        <v>190</v>
      </c>
      <c r="C89" s="117"/>
      <c r="D89" s="115"/>
      <c r="E89" s="111"/>
      <c r="F89" s="111"/>
      <c r="H89" s="61"/>
      <c r="I89" s="61"/>
      <c r="J89" s="61"/>
      <c r="K89" s="61"/>
      <c r="L89" s="61"/>
      <c r="M89" s="61"/>
    </row>
    <row r="90" spans="1:13" s="73" customFormat="1" ht="16.5">
      <c r="A90" s="6"/>
      <c r="B90" s="162"/>
      <c r="C90" s="323" t="s">
        <v>2</v>
      </c>
      <c r="D90" s="324">
        <v>2</v>
      </c>
      <c r="E90" s="321"/>
      <c r="F90" s="321">
        <f>D90*E90</f>
        <v>0</v>
      </c>
      <c r="H90" s="61"/>
      <c r="I90" s="61"/>
      <c r="J90" s="61"/>
      <c r="K90" s="61"/>
      <c r="L90" s="61"/>
      <c r="M90" s="61"/>
    </row>
    <row r="91" spans="1:13" s="73" customFormat="1" ht="16.5">
      <c r="A91" s="6"/>
      <c r="B91" s="162"/>
      <c r="C91" s="117"/>
      <c r="D91" s="115"/>
      <c r="E91" s="111"/>
      <c r="F91" s="111"/>
      <c r="H91" s="61"/>
      <c r="I91" s="61"/>
      <c r="J91" s="61"/>
      <c r="K91" s="61"/>
      <c r="L91" s="61"/>
      <c r="M91" s="61"/>
    </row>
    <row r="92" spans="1:13" s="73" customFormat="1" ht="99">
      <c r="A92" s="6" t="s">
        <v>74</v>
      </c>
      <c r="B92" s="325" t="s">
        <v>191</v>
      </c>
      <c r="C92" s="157"/>
      <c r="D92" s="123"/>
      <c r="E92" s="101"/>
      <c r="F92" s="101"/>
      <c r="H92" s="61"/>
      <c r="I92" s="61"/>
      <c r="J92" s="61"/>
      <c r="K92" s="61"/>
      <c r="L92" s="61"/>
      <c r="M92" s="61"/>
    </row>
    <row r="93" spans="1:13" s="73" customFormat="1" ht="16.5">
      <c r="A93" s="6"/>
      <c r="B93" s="122"/>
      <c r="C93" s="329" t="s">
        <v>182</v>
      </c>
      <c r="D93" s="327">
        <v>5</v>
      </c>
      <c r="E93" s="326"/>
      <c r="F93" s="328">
        <f>D93*E93</f>
        <v>0</v>
      </c>
      <c r="H93" s="61"/>
      <c r="I93" s="61"/>
      <c r="J93" s="61"/>
      <c r="K93" s="61"/>
      <c r="L93" s="61"/>
      <c r="M93" s="61"/>
    </row>
    <row r="94" spans="1:13" s="73" customFormat="1" ht="16.5">
      <c r="A94" s="6"/>
      <c r="B94" s="162"/>
      <c r="C94" s="117"/>
      <c r="D94" s="115"/>
      <c r="E94" s="111"/>
      <c r="F94" s="111"/>
      <c r="H94" s="61"/>
      <c r="I94" s="61"/>
      <c r="J94" s="61"/>
      <c r="K94" s="61"/>
      <c r="L94" s="61"/>
      <c r="M94" s="61"/>
    </row>
    <row r="95" spans="1:13" s="73" customFormat="1" ht="17.25" thickBot="1">
      <c r="A95" s="8"/>
      <c r="B95" s="37"/>
      <c r="C95" s="44"/>
      <c r="D95" s="51"/>
      <c r="E95" s="51"/>
      <c r="F95" s="15"/>
    </row>
    <row r="96" spans="1:13" s="73" customFormat="1" ht="17.25" thickBot="1">
      <c r="A96" s="26"/>
      <c r="B96" s="537" t="s">
        <v>24</v>
      </c>
      <c r="C96" s="537"/>
      <c r="D96" s="537"/>
      <c r="E96" s="539"/>
      <c r="F96" s="485">
        <f>SUM(F89:F94)</f>
        <v>0</v>
      </c>
      <c r="H96" s="61"/>
      <c r="I96" s="61"/>
      <c r="J96" s="61"/>
      <c r="K96" s="61"/>
      <c r="L96" s="61"/>
      <c r="M96" s="61"/>
    </row>
    <row r="97" spans="1:13" s="73" customFormat="1" ht="16.5">
      <c r="A97" s="10"/>
      <c r="B97" s="7"/>
      <c r="C97" s="45"/>
      <c r="D97" s="30"/>
      <c r="E97" s="30"/>
      <c r="F97" s="30"/>
      <c r="H97" s="61"/>
      <c r="I97" s="61"/>
      <c r="J97" s="61"/>
      <c r="K97" s="61"/>
      <c r="L97" s="61"/>
      <c r="M97" s="61"/>
    </row>
    <row r="98" spans="1:13" s="73" customFormat="1" ht="16.5">
      <c r="A98" s="13"/>
      <c r="B98" s="12"/>
      <c r="C98" s="46"/>
      <c r="D98" s="53"/>
      <c r="E98" s="53"/>
      <c r="F98" s="53"/>
      <c r="H98" s="61"/>
      <c r="I98" s="61"/>
      <c r="J98" s="61"/>
      <c r="K98" s="61"/>
      <c r="L98" s="61"/>
      <c r="M98" s="61"/>
    </row>
    <row r="99" spans="1:13" s="73" customFormat="1" ht="16.5">
      <c r="A99" s="24" t="s">
        <v>12</v>
      </c>
      <c r="B99" s="280" t="s">
        <v>192</v>
      </c>
      <c r="C99" s="44"/>
      <c r="D99" s="30"/>
      <c r="E99" s="99"/>
      <c r="F99" s="30"/>
      <c r="H99" s="61"/>
      <c r="I99" s="61"/>
      <c r="J99" s="61"/>
      <c r="K99" s="61"/>
      <c r="L99" s="61"/>
      <c r="M99" s="61"/>
    </row>
    <row r="100" spans="1:13" s="176" customFormat="1" ht="16.5">
      <c r="A100" s="10"/>
      <c r="B100" s="7"/>
      <c r="C100" s="45"/>
      <c r="D100" s="30"/>
      <c r="E100" s="30"/>
      <c r="F100" s="30"/>
    </row>
    <row r="101" spans="1:13" s="180" customFormat="1" ht="82.5">
      <c r="A101" s="10" t="s">
        <v>7</v>
      </c>
      <c r="B101" s="331" t="s">
        <v>193</v>
      </c>
      <c r="C101" s="332"/>
      <c r="D101" s="332"/>
      <c r="E101" s="330"/>
      <c r="F101" s="330"/>
    </row>
    <row r="102" spans="1:13" s="180" customFormat="1" ht="16.5">
      <c r="A102" s="10"/>
      <c r="B102" s="333" t="s">
        <v>194</v>
      </c>
      <c r="C102" s="330" t="s">
        <v>1</v>
      </c>
      <c r="D102" s="332">
        <v>15</v>
      </c>
      <c r="E102" s="330"/>
      <c r="F102" s="337">
        <f t="shared" ref="F102:F105" si="4">D102*E102</f>
        <v>0</v>
      </c>
    </row>
    <row r="103" spans="1:13" s="180" customFormat="1" ht="16.5">
      <c r="A103" s="10"/>
      <c r="B103" s="336" t="s">
        <v>195</v>
      </c>
      <c r="C103" s="334" t="s">
        <v>1</v>
      </c>
      <c r="D103" s="335">
        <v>2</v>
      </c>
      <c r="E103" s="334"/>
      <c r="F103" s="337">
        <f t="shared" si="4"/>
        <v>0</v>
      </c>
    </row>
    <row r="104" spans="1:13" s="180" customFormat="1" ht="16.5">
      <c r="A104" s="10"/>
      <c r="B104" s="122"/>
      <c r="C104" s="156"/>
      <c r="D104" s="115"/>
      <c r="E104" s="111"/>
      <c r="F104" s="111"/>
    </row>
    <row r="105" spans="1:13" s="180" customFormat="1" ht="33">
      <c r="A105" s="10" t="s">
        <v>75</v>
      </c>
      <c r="B105" s="339" t="s">
        <v>181</v>
      </c>
      <c r="C105" s="341" t="s">
        <v>2</v>
      </c>
      <c r="D105" s="341">
        <v>1</v>
      </c>
      <c r="E105" s="338"/>
      <c r="F105" s="340">
        <f t="shared" si="4"/>
        <v>0</v>
      </c>
    </row>
    <row r="106" spans="1:13" s="180" customFormat="1" ht="16.5">
      <c r="A106" s="10"/>
      <c r="B106" s="122"/>
      <c r="C106" s="117"/>
      <c r="D106" s="115"/>
      <c r="E106" s="111"/>
      <c r="F106" s="111"/>
    </row>
    <row r="107" spans="1:13" s="180" customFormat="1" ht="33">
      <c r="A107" s="6" t="s">
        <v>68</v>
      </c>
      <c r="B107" s="343" t="s">
        <v>196</v>
      </c>
      <c r="C107" s="345"/>
      <c r="D107" s="345"/>
      <c r="E107" s="342"/>
      <c r="F107" s="342"/>
    </row>
    <row r="108" spans="1:13" s="180" customFormat="1" ht="16.5">
      <c r="A108" s="6"/>
      <c r="B108" s="343" t="s">
        <v>197</v>
      </c>
      <c r="C108" s="345" t="s">
        <v>198</v>
      </c>
      <c r="D108" s="345">
        <v>5</v>
      </c>
      <c r="E108" s="342"/>
      <c r="F108" s="344">
        <f t="shared" ref="F108:F110" si="5">D108*E108</f>
        <v>0</v>
      </c>
    </row>
    <row r="109" spans="1:13" s="180" customFormat="1" ht="16.5">
      <c r="A109" s="6"/>
      <c r="B109" s="29"/>
      <c r="C109" s="156"/>
      <c r="D109" s="30"/>
      <c r="E109" s="99"/>
      <c r="F109" s="50"/>
    </row>
    <row r="110" spans="1:13" s="180" customFormat="1" ht="33">
      <c r="A110" s="6" t="s">
        <v>76</v>
      </c>
      <c r="B110" s="347" t="s">
        <v>199</v>
      </c>
      <c r="C110" s="351" t="s">
        <v>182</v>
      </c>
      <c r="D110" s="351">
        <v>1</v>
      </c>
      <c r="E110" s="348"/>
      <c r="F110" s="349">
        <f t="shared" si="5"/>
        <v>0</v>
      </c>
    </row>
    <row r="111" spans="1:13" s="180" customFormat="1" ht="17.25" thickBot="1">
      <c r="A111" s="120"/>
      <c r="B111" s="112"/>
      <c r="C111" s="110"/>
      <c r="D111" s="106"/>
      <c r="E111" s="106"/>
      <c r="F111" s="106"/>
    </row>
    <row r="112" spans="1:13" s="73" customFormat="1" ht="17.25" thickBot="1">
      <c r="A112" s="486"/>
      <c r="B112" s="538" t="s">
        <v>24</v>
      </c>
      <c r="C112" s="538"/>
      <c r="D112" s="538"/>
      <c r="E112" s="538"/>
      <c r="F112" s="510">
        <f>SUM(F101:F110)</f>
        <v>0</v>
      </c>
      <c r="H112" s="61"/>
      <c r="I112" s="61"/>
      <c r="J112" s="61"/>
      <c r="K112" s="61"/>
      <c r="L112" s="61"/>
      <c r="M112" s="61"/>
    </row>
    <row r="113" spans="1:13" s="73" customFormat="1" ht="16.5">
      <c r="A113" s="10"/>
      <c r="B113" s="7"/>
      <c r="C113" s="45"/>
      <c r="D113" s="30"/>
      <c r="E113" s="21"/>
      <c r="F113" s="30"/>
      <c r="H113" s="61"/>
      <c r="I113" s="61"/>
      <c r="J113" s="61"/>
      <c r="K113" s="61"/>
      <c r="L113" s="61"/>
      <c r="M113" s="61"/>
    </row>
    <row r="114" spans="1:13" s="176" customFormat="1" ht="16.5">
      <c r="A114" s="13"/>
      <c r="B114" s="12"/>
      <c r="C114" s="46"/>
      <c r="D114" s="53"/>
      <c r="E114" s="99"/>
      <c r="F114" s="53"/>
    </row>
    <row r="115" spans="1:13" ht="16.5">
      <c r="A115" s="6"/>
      <c r="B115" s="42"/>
      <c r="C115" s="48"/>
      <c r="D115" s="57"/>
      <c r="E115" s="100"/>
      <c r="F115" s="59"/>
    </row>
    <row r="116" spans="1:13" ht="16.5">
      <c r="A116" s="6"/>
      <c r="B116" s="29"/>
      <c r="C116" s="44"/>
      <c r="D116" s="30"/>
      <c r="E116" s="100"/>
      <c r="F116" s="50"/>
    </row>
    <row r="117" spans="1:13" ht="18.75" thickBot="1">
      <c r="A117" s="1"/>
      <c r="B117" s="541" t="s">
        <v>23</v>
      </c>
      <c r="C117" s="541"/>
      <c r="D117" s="541"/>
      <c r="E117" s="541"/>
      <c r="F117" s="49"/>
    </row>
    <row r="118" spans="1:13" ht="17.25" thickTop="1">
      <c r="A118" s="10"/>
      <c r="B118" s="7"/>
      <c r="C118" s="45"/>
      <c r="D118" s="30"/>
      <c r="E118" s="100"/>
      <c r="F118" s="30"/>
    </row>
    <row r="119" spans="1:13" ht="16.5">
      <c r="A119" s="62"/>
      <c r="B119" s="63"/>
      <c r="C119" s="64"/>
      <c r="D119" s="65"/>
      <c r="E119" s="100"/>
      <c r="F119" s="65"/>
    </row>
    <row r="120" spans="1:13" ht="15.75">
      <c r="A120" s="542" t="s">
        <v>207</v>
      </c>
      <c r="B120" s="543"/>
      <c r="C120" s="543"/>
      <c r="D120" s="543"/>
      <c r="E120" s="543"/>
      <c r="F120" s="544"/>
    </row>
    <row r="121" spans="1:13" ht="18">
      <c r="A121" s="17"/>
      <c r="B121" s="17"/>
      <c r="C121" s="17"/>
      <c r="D121" s="17"/>
      <c r="E121" s="100"/>
      <c r="F121" s="17"/>
    </row>
    <row r="122" spans="1:13" ht="20.100000000000001" customHeight="1">
      <c r="A122" s="140" t="s">
        <v>9</v>
      </c>
      <c r="B122" s="141" t="s">
        <v>40</v>
      </c>
      <c r="C122" s="141"/>
      <c r="D122" s="141"/>
      <c r="E122" s="477">
        <f>F53</f>
        <v>0</v>
      </c>
      <c r="F122" s="478"/>
    </row>
    <row r="123" spans="1:13" ht="20.100000000000001" customHeight="1">
      <c r="A123" s="140" t="s">
        <v>10</v>
      </c>
      <c r="B123" s="141" t="s">
        <v>48</v>
      </c>
      <c r="C123" s="141"/>
      <c r="D123" s="141"/>
      <c r="E123" s="468"/>
      <c r="F123" s="479">
        <f>F61</f>
        <v>0</v>
      </c>
    </row>
    <row r="124" spans="1:13" ht="20.100000000000001" customHeight="1">
      <c r="A124" s="150" t="s">
        <v>4</v>
      </c>
      <c r="B124" s="492" t="s">
        <v>200</v>
      </c>
      <c r="C124" s="492"/>
      <c r="D124" s="167"/>
      <c r="E124" s="476">
        <f>F84</f>
        <v>0</v>
      </c>
      <c r="F124" s="480"/>
    </row>
    <row r="125" spans="1:13" ht="20.100000000000001" customHeight="1">
      <c r="A125" s="150" t="s">
        <v>11</v>
      </c>
      <c r="B125" s="475" t="s">
        <v>189</v>
      </c>
      <c r="C125" s="475"/>
      <c r="D125" s="475"/>
      <c r="E125" s="476">
        <f>F96</f>
        <v>0</v>
      </c>
      <c r="F125" s="480"/>
    </row>
    <row r="126" spans="1:13" ht="20.100000000000001" customHeight="1">
      <c r="A126" s="150" t="s">
        <v>12</v>
      </c>
      <c r="B126" s="493" t="s">
        <v>201</v>
      </c>
      <c r="C126" s="493"/>
      <c r="D126" s="493"/>
      <c r="E126" s="494">
        <f>F112</f>
        <v>0</v>
      </c>
      <c r="F126" s="480"/>
    </row>
    <row r="127" spans="1:13" ht="16.5" thickBot="1">
      <c r="A127" s="150"/>
      <c r="B127" s="557"/>
      <c r="C127" s="557"/>
      <c r="D127" s="557"/>
      <c r="E127" s="557"/>
      <c r="F127" s="557"/>
    </row>
    <row r="128" spans="1:13" ht="16.5" thickBot="1">
      <c r="A128" s="150"/>
      <c r="B128" s="549" t="s">
        <v>24</v>
      </c>
      <c r="C128" s="550"/>
      <c r="D128" s="550"/>
      <c r="E128" s="551"/>
      <c r="F128" s="488"/>
    </row>
    <row r="129" spans="1:7" ht="15.75">
      <c r="A129" s="150"/>
      <c r="B129" s="552"/>
      <c r="C129" s="552"/>
      <c r="D129" s="552"/>
      <c r="E129" s="552"/>
      <c r="F129" s="143"/>
    </row>
    <row r="130" spans="1:7" s="503" customFormat="1" ht="15.75">
      <c r="A130" s="150"/>
      <c r="B130" s="536"/>
      <c r="C130" s="536"/>
      <c r="D130" s="536"/>
      <c r="E130" s="536"/>
      <c r="F130" s="476"/>
      <c r="G130" s="502"/>
    </row>
    <row r="131" spans="1:7" ht="15.75">
      <c r="A131" s="150"/>
      <c r="B131" s="272"/>
      <c r="C131" s="272"/>
      <c r="D131" s="272"/>
      <c r="E131" s="548"/>
      <c r="F131" s="548"/>
    </row>
    <row r="132" spans="1:7" ht="15.75">
      <c r="A132" s="150"/>
      <c r="B132" s="547"/>
      <c r="C132" s="547"/>
      <c r="D132" s="547"/>
      <c r="E132" s="273"/>
      <c r="F132" s="273"/>
    </row>
    <row r="133" spans="1:7" ht="15.75">
      <c r="A133" s="150"/>
      <c r="B133" s="547"/>
      <c r="C133" s="547"/>
      <c r="D133" s="547"/>
      <c r="E133" s="548"/>
      <c r="F133" s="548"/>
    </row>
    <row r="134" spans="1:7" ht="15.75">
      <c r="A134" s="150"/>
    </row>
    <row r="135" spans="1:7" ht="16.5">
      <c r="A135" s="66"/>
      <c r="B135" s="67"/>
      <c r="C135" s="68"/>
      <c r="D135" s="60"/>
      <c r="E135" s="166"/>
      <c r="F135" s="83"/>
    </row>
    <row r="136" spans="1:7" ht="18">
      <c r="A136" s="72"/>
      <c r="B136" s="168" t="s">
        <v>212</v>
      </c>
      <c r="C136" s="169"/>
      <c r="D136" s="169"/>
      <c r="E136" s="558">
        <f>SUM(E122:F135)</f>
        <v>0</v>
      </c>
      <c r="F136" s="559"/>
    </row>
    <row r="137" spans="1:7" ht="15.75">
      <c r="E137" s="102"/>
    </row>
    <row r="138" spans="1:7" ht="15.75">
      <c r="E138" s="102"/>
    </row>
    <row r="139" spans="1:7">
      <c r="E139" s="71"/>
    </row>
    <row r="140" spans="1:7" ht="15.75">
      <c r="E140" s="102"/>
    </row>
    <row r="141" spans="1:7" ht="15.75">
      <c r="E141" s="97"/>
    </row>
    <row r="142" spans="1:7" ht="15.75">
      <c r="E142" s="97"/>
    </row>
    <row r="143" spans="1:7">
      <c r="E143" s="71"/>
    </row>
    <row r="144" spans="1:7" ht="15.75">
      <c r="E144" s="102"/>
    </row>
    <row r="145" spans="1:6">
      <c r="E145" s="71"/>
    </row>
    <row r="146" spans="1:6" ht="15.75">
      <c r="E146" s="102"/>
    </row>
    <row r="147" spans="1:6">
      <c r="E147" s="71"/>
    </row>
    <row r="148" spans="1:6" ht="165.75" customHeight="1">
      <c r="E148" s="102"/>
    </row>
    <row r="149" spans="1:6">
      <c r="E149" s="71"/>
    </row>
    <row r="150" spans="1:6" ht="15.75">
      <c r="E150" s="102"/>
    </row>
    <row r="151" spans="1:6">
      <c r="E151" s="71"/>
    </row>
    <row r="152" spans="1:6" ht="15.75">
      <c r="E152" s="102"/>
    </row>
    <row r="153" spans="1:6">
      <c r="E153" s="71"/>
    </row>
    <row r="154" spans="1:6" ht="117.75" customHeight="1">
      <c r="E154" s="103"/>
    </row>
    <row r="155" spans="1:6">
      <c r="E155" s="71"/>
    </row>
    <row r="156" spans="1:6" ht="16.5">
      <c r="E156" s="103"/>
    </row>
    <row r="157" spans="1:6" s="121" customFormat="1" ht="16.5">
      <c r="A157" s="61"/>
      <c r="B157" s="69"/>
      <c r="C157" s="70"/>
      <c r="D157" s="71"/>
      <c r="E157" s="71"/>
      <c r="F157" s="71"/>
    </row>
    <row r="158" spans="1:6" s="121" customFormat="1" ht="16.5">
      <c r="A158" s="61"/>
      <c r="B158" s="69"/>
      <c r="C158" s="70"/>
      <c r="D158" s="71"/>
      <c r="E158" s="103"/>
      <c r="F158" s="71"/>
    </row>
    <row r="159" spans="1:6" s="121" customFormat="1" ht="16.5">
      <c r="A159" s="61"/>
      <c r="B159" s="69"/>
      <c r="C159" s="70"/>
      <c r="D159" s="71"/>
      <c r="E159" s="71"/>
      <c r="F159" s="71"/>
    </row>
    <row r="160" spans="1:6" s="121" customFormat="1" ht="16.5">
      <c r="A160" s="61"/>
      <c r="B160" s="69"/>
      <c r="C160" s="70"/>
      <c r="D160" s="71"/>
      <c r="E160" s="103"/>
      <c r="F160" s="71"/>
    </row>
    <row r="161" spans="1:7" s="121" customFormat="1" ht="16.5">
      <c r="A161" s="61"/>
      <c r="B161" s="69"/>
      <c r="C161" s="70"/>
      <c r="D161" s="71"/>
      <c r="E161" s="143"/>
      <c r="F161" s="71"/>
    </row>
    <row r="162" spans="1:7" s="121" customFormat="1" ht="16.5">
      <c r="A162" s="61"/>
      <c r="B162" s="69"/>
      <c r="C162" s="70"/>
      <c r="D162" s="71"/>
      <c r="E162" s="102"/>
      <c r="F162" s="71"/>
    </row>
    <row r="163" spans="1:7" s="121" customFormat="1" ht="16.5">
      <c r="A163" s="61"/>
      <c r="B163" s="69"/>
      <c r="C163" s="70"/>
      <c r="D163" s="71"/>
      <c r="E163" s="143"/>
      <c r="F163" s="71"/>
    </row>
    <row r="164" spans="1:7" ht="15.75">
      <c r="E164" s="102"/>
    </row>
    <row r="165" spans="1:7" ht="15.75">
      <c r="E165" s="102"/>
    </row>
    <row r="166" spans="1:7">
      <c r="E166" s="143"/>
    </row>
    <row r="167" spans="1:7">
      <c r="E167" s="144"/>
    </row>
    <row r="168" spans="1:7" ht="264" customHeight="1">
      <c r="E168" s="144"/>
    </row>
    <row r="169" spans="1:7">
      <c r="E169" s="145"/>
    </row>
    <row r="170" spans="1:7">
      <c r="E170" s="143"/>
    </row>
    <row r="171" spans="1:7" ht="18">
      <c r="E171" s="146"/>
    </row>
    <row r="172" spans="1:7">
      <c r="E172" s="143"/>
      <c r="G172" s="61"/>
    </row>
    <row r="173" spans="1:7" ht="18">
      <c r="E173" s="104"/>
    </row>
    <row r="174" spans="1:7">
      <c r="E174" s="71"/>
    </row>
    <row r="175" spans="1:7" ht="269.25" customHeight="1"/>
    <row r="183" ht="282.75" customHeight="1"/>
    <row r="187" ht="151.5" customHeight="1"/>
    <row r="195" ht="20.25" customHeight="1"/>
    <row r="196" ht="149.25" customHeight="1"/>
    <row r="197" ht="16.5" customHeight="1"/>
    <row r="199" ht="167.25" customHeight="1"/>
    <row r="202" ht="167.25" customHeight="1"/>
    <row r="205" ht="167.25" customHeight="1"/>
    <row r="208" ht="165" customHeight="1"/>
    <row r="211" ht="165.75" customHeight="1"/>
    <row r="214" ht="165" customHeight="1"/>
    <row r="217" ht="132.75" customHeight="1"/>
    <row r="223" ht="166.5" customHeight="1"/>
    <row r="226" ht="165.75" customHeight="1"/>
    <row r="229" ht="166.5" customHeight="1"/>
    <row r="232" ht="166.5" customHeight="1"/>
    <row r="235" ht="164.25" customHeight="1"/>
    <row r="238" ht="166.5" customHeight="1"/>
    <row r="241" ht="165" customHeight="1"/>
    <row r="244" ht="165" customHeight="1"/>
    <row r="247" ht="182.25" customHeight="1"/>
    <row r="250" ht="164.25" customHeight="1"/>
    <row r="253" ht="165.75" customHeight="1"/>
    <row r="256" ht="201.75" customHeight="1"/>
    <row r="259" ht="20.25" customHeight="1"/>
    <row r="260" ht="98.25" customHeight="1"/>
    <row r="264" ht="99" customHeight="1"/>
    <row r="267" ht="117" customHeight="1"/>
    <row r="270" ht="116.25" customHeight="1"/>
    <row r="273" ht="99" customHeight="1"/>
    <row r="276" ht="98.25" customHeight="1"/>
    <row r="279" ht="134.25" customHeight="1"/>
    <row r="282" ht="99" customHeight="1"/>
    <row r="285" ht="98.25" customHeight="1"/>
    <row r="303" ht="20.25" customHeight="1"/>
    <row r="307" spans="9:13" ht="198.75" customHeight="1"/>
    <row r="310" spans="9:13" ht="20.25" customHeight="1"/>
    <row r="311" spans="9:13" ht="116.25" customHeight="1"/>
    <row r="314" spans="9:13" ht="117.75" customHeight="1"/>
    <row r="317" spans="9:13" ht="116.25" customHeight="1"/>
    <row r="319" spans="9:13" ht="16.5">
      <c r="I319" s="7"/>
      <c r="J319" s="135"/>
      <c r="K319" s="99"/>
      <c r="L319" s="99"/>
      <c r="M319" s="50"/>
    </row>
    <row r="320" spans="9:13" ht="16.5">
      <c r="I320" s="7"/>
      <c r="J320" s="135"/>
      <c r="K320" s="99"/>
      <c r="L320" s="99"/>
      <c r="M320" s="50"/>
    </row>
    <row r="325" spans="9:9" ht="16.5">
      <c r="I325" s="194"/>
    </row>
    <row r="341" spans="1:9" ht="100.5" customHeight="1"/>
    <row r="342" spans="1:9" s="147" customFormat="1">
      <c r="A342" s="61"/>
      <c r="B342" s="69"/>
      <c r="C342" s="70"/>
      <c r="D342" s="71"/>
      <c r="E342" s="21"/>
      <c r="F342" s="71"/>
    </row>
    <row r="343" spans="1:9" s="147" customFormat="1" ht="18" customHeight="1">
      <c r="A343" s="61"/>
      <c r="B343" s="69"/>
      <c r="C343" s="70"/>
      <c r="D343" s="71"/>
      <c r="E343" s="21"/>
      <c r="F343" s="71"/>
    </row>
    <row r="345" spans="1:9">
      <c r="G345" s="126"/>
      <c r="H345" s="127"/>
      <c r="I345" s="128"/>
    </row>
    <row r="346" spans="1:9">
      <c r="G346" s="126"/>
      <c r="H346" s="127"/>
      <c r="I346" s="128"/>
    </row>
    <row r="347" spans="1:9">
      <c r="G347" s="126"/>
      <c r="H347" s="127"/>
      <c r="I347" s="128"/>
    </row>
    <row r="348" spans="1:9">
      <c r="G348" s="126"/>
      <c r="H348" s="127"/>
      <c r="I348" s="128"/>
    </row>
    <row r="349" spans="1:9">
      <c r="G349" s="126"/>
      <c r="H349" s="127"/>
      <c r="I349" s="128"/>
    </row>
    <row r="350" spans="1:9" ht="16.5" customHeight="1">
      <c r="G350" s="113"/>
      <c r="H350" s="125"/>
      <c r="I350" s="125"/>
    </row>
    <row r="351" spans="1:9">
      <c r="G351" s="129"/>
      <c r="H351" s="127"/>
      <c r="I351" s="128"/>
    </row>
    <row r="352" spans="1:9">
      <c r="G352" s="129"/>
      <c r="H352" s="127"/>
      <c r="I352" s="128"/>
    </row>
    <row r="353" spans="7:9">
      <c r="G353" s="129"/>
      <c r="H353" s="127"/>
      <c r="I353" s="128"/>
    </row>
    <row r="354" spans="7:9">
      <c r="G354" s="129"/>
      <c r="H354" s="127"/>
      <c r="I354" s="128"/>
    </row>
    <row r="355" spans="7:9">
      <c r="G355" s="129"/>
      <c r="H355" s="127"/>
      <c r="I355" s="128"/>
    </row>
    <row r="356" spans="7:9">
      <c r="G356" s="129"/>
      <c r="H356" s="127"/>
      <c r="I356" s="128"/>
    </row>
    <row r="357" spans="7:9">
      <c r="G357" s="129"/>
      <c r="H357" s="127"/>
      <c r="I357" s="128"/>
    </row>
    <row r="358" spans="7:9">
      <c r="G358" s="129"/>
      <c r="H358" s="127"/>
      <c r="I358" s="128"/>
    </row>
    <row r="359" spans="7:9">
      <c r="G359" s="129"/>
      <c r="H359" s="127"/>
      <c r="I359" s="128"/>
    </row>
    <row r="360" spans="7:9">
      <c r="G360" s="129"/>
      <c r="H360" s="127"/>
      <c r="I360" s="128"/>
    </row>
    <row r="361" spans="7:9">
      <c r="G361" s="129"/>
      <c r="H361" s="127"/>
      <c r="I361" s="128"/>
    </row>
    <row r="373" spans="7:9">
      <c r="G373" s="129"/>
      <c r="H373" s="127"/>
      <c r="I373" s="128"/>
    </row>
    <row r="374" spans="7:9">
      <c r="G374" s="129"/>
      <c r="H374" s="127"/>
      <c r="I374" s="128"/>
    </row>
    <row r="376" spans="7:9">
      <c r="G376" s="129"/>
      <c r="H376" s="127"/>
      <c r="I376" s="128"/>
    </row>
    <row r="377" spans="7:9" ht="166.5" customHeight="1">
      <c r="G377" s="122"/>
      <c r="H377" s="127"/>
      <c r="I377" s="128"/>
    </row>
    <row r="378" spans="7:9">
      <c r="G378" s="129"/>
      <c r="H378" s="127"/>
      <c r="I378" s="128"/>
    </row>
    <row r="379" spans="7:9">
      <c r="G379" s="129"/>
      <c r="H379" s="127"/>
      <c r="I379" s="128"/>
    </row>
    <row r="380" spans="7:9" ht="150" customHeight="1">
      <c r="G380" s="129"/>
      <c r="H380" s="127"/>
      <c r="I380" s="128"/>
    </row>
    <row r="381" spans="7:9">
      <c r="G381" s="129"/>
      <c r="H381" s="127"/>
      <c r="I381" s="128"/>
    </row>
    <row r="382" spans="7:9">
      <c r="G382" s="129"/>
      <c r="H382" s="127"/>
      <c r="I382" s="128"/>
    </row>
    <row r="383" spans="7:9">
      <c r="G383" s="129"/>
      <c r="H383" s="127"/>
      <c r="I383" s="128"/>
    </row>
    <row r="384" spans="7:9">
      <c r="G384" s="129"/>
      <c r="H384" s="127"/>
      <c r="I384" s="128"/>
    </row>
    <row r="385" spans="7:13">
      <c r="G385" s="129"/>
      <c r="H385" s="127"/>
      <c r="I385" s="128"/>
    </row>
    <row r="386" spans="7:13">
      <c r="G386" s="129"/>
      <c r="H386" s="127"/>
      <c r="I386" s="128"/>
    </row>
    <row r="387" spans="7:13">
      <c r="G387" s="129"/>
      <c r="H387" s="127"/>
      <c r="I387" s="128"/>
    </row>
    <row r="390" spans="7:13" ht="101.25" customHeight="1">
      <c r="G390" s="122"/>
      <c r="I390" s="9"/>
      <c r="J390" s="46"/>
      <c r="K390" s="57"/>
      <c r="L390" s="53"/>
      <c r="M390" s="53"/>
    </row>
    <row r="391" spans="7:13" ht="16.5" customHeight="1">
      <c r="G391" s="113"/>
      <c r="H391" s="125"/>
      <c r="I391" s="7"/>
      <c r="J391" s="136"/>
      <c r="K391" s="99"/>
      <c r="L391" s="99"/>
      <c r="M391" s="50"/>
    </row>
    <row r="392" spans="7:13" ht="16.5" customHeight="1">
      <c r="G392" s="113"/>
      <c r="H392" s="125"/>
      <c r="I392" s="7"/>
      <c r="J392" s="136"/>
      <c r="K392" s="99"/>
      <c r="L392" s="99"/>
      <c r="M392" s="50"/>
    </row>
    <row r="393" spans="7:13" ht="16.5" customHeight="1">
      <c r="G393" s="113"/>
      <c r="H393" s="125"/>
      <c r="I393" s="125"/>
    </row>
    <row r="394" spans="7:13">
      <c r="G394" s="129"/>
      <c r="H394" s="127"/>
      <c r="I394" s="128"/>
    </row>
    <row r="395" spans="7:13">
      <c r="G395" s="129"/>
      <c r="H395" s="127"/>
      <c r="I395" s="128"/>
    </row>
    <row r="396" spans="7:13">
      <c r="G396" s="129"/>
      <c r="H396" s="127"/>
      <c r="I396" s="128"/>
    </row>
    <row r="399" spans="7:13" ht="216" customHeight="1">
      <c r="G399" s="122"/>
      <c r="I399" s="122"/>
      <c r="J399" s="131"/>
      <c r="K399" s="123"/>
      <c r="L399" s="101"/>
      <c r="M399" s="101"/>
    </row>
    <row r="400" spans="7:13" ht="18" customHeight="1">
      <c r="I400" s="122"/>
      <c r="J400" s="131"/>
      <c r="K400" s="123"/>
      <c r="L400" s="101"/>
      <c r="M400" s="101"/>
    </row>
    <row r="401" spans="7:13" ht="18" customHeight="1">
      <c r="I401" s="122"/>
      <c r="J401" s="131"/>
      <c r="K401" s="123"/>
      <c r="L401" s="101"/>
      <c r="M401" s="101"/>
    </row>
    <row r="402" spans="7:13" ht="18" customHeight="1"/>
    <row r="403" spans="7:13" ht="167.25" customHeight="1">
      <c r="G403" s="130"/>
      <c r="I403" s="108"/>
      <c r="J403" s="117"/>
      <c r="K403" s="115"/>
      <c r="L403" s="111"/>
      <c r="M403" s="111"/>
    </row>
    <row r="404" spans="7:13" ht="16.5" customHeight="1">
      <c r="G404" s="98"/>
      <c r="I404" s="118"/>
      <c r="J404" s="117"/>
      <c r="K404" s="115"/>
      <c r="L404" s="111"/>
      <c r="M404" s="111"/>
    </row>
    <row r="405" spans="7:13" ht="16.5" customHeight="1">
      <c r="G405" s="98"/>
      <c r="I405" s="118"/>
      <c r="J405" s="117"/>
      <c r="K405" s="115"/>
      <c r="L405" s="111"/>
      <c r="M405" s="111"/>
    </row>
    <row r="406" spans="7:13" ht="115.5" customHeight="1">
      <c r="G406" s="98"/>
      <c r="I406" s="118"/>
      <c r="J406" s="117"/>
      <c r="K406" s="115"/>
      <c r="L406" s="111"/>
      <c r="M406" s="111"/>
    </row>
    <row r="407" spans="7:13" ht="16.5" customHeight="1">
      <c r="G407" s="98"/>
      <c r="I407" s="118"/>
      <c r="J407" s="117"/>
      <c r="K407" s="115"/>
      <c r="L407" s="111"/>
      <c r="M407" s="111"/>
    </row>
    <row r="409" spans="7:13" ht="16.5">
      <c r="I409" s="108"/>
      <c r="J409" s="117"/>
      <c r="K409" s="115"/>
      <c r="L409" s="111"/>
      <c r="M409" s="111"/>
    </row>
    <row r="410" spans="7:13" ht="16.5">
      <c r="G410" s="129"/>
      <c r="H410" s="127"/>
      <c r="I410" s="118"/>
      <c r="J410" s="117"/>
      <c r="K410" s="115"/>
      <c r="L410" s="111"/>
      <c r="M410" s="111"/>
    </row>
    <row r="414" spans="7:13" ht="87" customHeight="1">
      <c r="I414" s="122"/>
    </row>
    <row r="415" spans="7:13" ht="16.5">
      <c r="I415" s="122"/>
    </row>
    <row r="418" spans="1:11" ht="16.5">
      <c r="I418" s="7"/>
    </row>
    <row r="419" spans="1:11" ht="16.5">
      <c r="I419" s="7"/>
    </row>
    <row r="421" spans="1:11" ht="16.5">
      <c r="G421" s="25"/>
      <c r="I421" s="29"/>
      <c r="J421" s="44"/>
      <c r="K421" s="30"/>
    </row>
    <row r="422" spans="1:11" ht="16.5">
      <c r="G422" s="108"/>
      <c r="I422" s="29"/>
      <c r="J422" s="44"/>
      <c r="K422" s="30"/>
    </row>
    <row r="423" spans="1:11" s="147" customFormat="1" ht="18" customHeight="1">
      <c r="A423" s="61"/>
      <c r="B423" s="69"/>
      <c r="C423" s="70"/>
      <c r="D423" s="71"/>
      <c r="E423" s="21"/>
      <c r="F423" s="71"/>
      <c r="I423" s="164"/>
      <c r="J423" s="44"/>
      <c r="K423" s="30"/>
    </row>
    <row r="424" spans="1:11" s="147" customFormat="1" ht="18" customHeight="1">
      <c r="A424" s="61"/>
      <c r="B424" s="69"/>
      <c r="C424" s="70"/>
      <c r="D424" s="71"/>
      <c r="E424" s="21"/>
      <c r="F424" s="71"/>
      <c r="I424" s="164"/>
      <c r="J424" s="44"/>
      <c r="K424" s="30"/>
    </row>
    <row r="425" spans="1:11" s="147" customFormat="1" ht="18" customHeight="1">
      <c r="A425" s="61"/>
      <c r="B425" s="69"/>
      <c r="C425" s="70"/>
      <c r="D425" s="71"/>
      <c r="E425" s="21"/>
      <c r="F425" s="71"/>
      <c r="I425" s="164"/>
      <c r="J425" s="44"/>
      <c r="K425" s="30"/>
    </row>
    <row r="426" spans="1:11" s="147" customFormat="1" ht="18" customHeight="1">
      <c r="A426" s="61"/>
      <c r="B426" s="69"/>
      <c r="C426" s="70"/>
      <c r="D426" s="71"/>
      <c r="E426" s="21"/>
      <c r="F426" s="71"/>
      <c r="I426" s="164"/>
      <c r="J426" s="44"/>
      <c r="K426" s="30"/>
    </row>
    <row r="427" spans="1:11" s="147" customFormat="1" ht="18" customHeight="1">
      <c r="A427" s="61"/>
      <c r="B427" s="69"/>
      <c r="C427" s="70"/>
      <c r="D427" s="71"/>
      <c r="E427" s="21"/>
      <c r="F427" s="71"/>
      <c r="I427" s="164"/>
      <c r="J427" s="44"/>
      <c r="K427" s="30"/>
    </row>
    <row r="428" spans="1:11" ht="16.5">
      <c r="I428" s="9"/>
      <c r="J428" s="44"/>
      <c r="K428" s="30"/>
    </row>
    <row r="432" spans="1:11" s="199" customFormat="1" ht="21" customHeight="1">
      <c r="A432" s="61"/>
      <c r="B432" s="69"/>
      <c r="C432" s="70"/>
      <c r="D432" s="71"/>
      <c r="E432" s="21"/>
      <c r="F432" s="71"/>
    </row>
    <row r="433" spans="1:7" s="199" customFormat="1">
      <c r="A433" s="61"/>
      <c r="B433" s="69"/>
      <c r="C433" s="70"/>
      <c r="D433" s="71"/>
      <c r="E433" s="21"/>
      <c r="F433" s="71"/>
    </row>
    <row r="434" spans="1:7" s="199" customFormat="1" ht="116.25" customHeight="1">
      <c r="A434" s="61"/>
      <c r="B434" s="69"/>
      <c r="C434" s="70"/>
      <c r="D434" s="71"/>
      <c r="E434" s="21"/>
      <c r="F434" s="71"/>
    </row>
    <row r="435" spans="1:7" s="199" customFormat="1">
      <c r="A435" s="61"/>
      <c r="B435" s="69"/>
      <c r="C435" s="70"/>
      <c r="D435" s="71"/>
      <c r="E435" s="21"/>
      <c r="F435" s="71"/>
    </row>
    <row r="436" spans="1:7" s="199" customFormat="1">
      <c r="A436" s="61"/>
      <c r="B436" s="69"/>
      <c r="C436" s="70"/>
      <c r="D436" s="71"/>
      <c r="E436" s="21"/>
      <c r="F436" s="71"/>
    </row>
    <row r="437" spans="1:7" s="199" customFormat="1" ht="182.25" customHeight="1">
      <c r="A437" s="61"/>
      <c r="B437" s="69"/>
      <c r="C437" s="70"/>
      <c r="D437" s="71"/>
      <c r="E437" s="21"/>
      <c r="F437" s="71"/>
    </row>
    <row r="438" spans="1:7" s="199" customFormat="1">
      <c r="A438" s="61"/>
      <c r="B438" s="69"/>
      <c r="C438" s="70"/>
      <c r="D438" s="71"/>
      <c r="E438" s="21"/>
      <c r="F438" s="71"/>
    </row>
    <row r="439" spans="1:7" s="199" customFormat="1">
      <c r="A439" s="61"/>
      <c r="B439" s="69"/>
      <c r="C439" s="70"/>
      <c r="D439" s="71"/>
      <c r="E439" s="21"/>
      <c r="F439" s="71"/>
    </row>
    <row r="440" spans="1:7" s="199" customFormat="1" ht="134.25" customHeight="1">
      <c r="A440" s="61"/>
      <c r="B440" s="69"/>
      <c r="C440" s="70"/>
      <c r="D440" s="71"/>
      <c r="E440" s="21"/>
      <c r="F440" s="71"/>
      <c r="G440" s="216"/>
    </row>
    <row r="441" spans="1:7" s="199" customFormat="1">
      <c r="A441" s="61"/>
      <c r="B441" s="69"/>
      <c r="C441" s="70"/>
      <c r="D441" s="71"/>
      <c r="E441" s="21"/>
      <c r="F441" s="71"/>
    </row>
    <row r="448" spans="1:7" ht="21" customHeight="1"/>
    <row r="451" spans="1:6" ht="18.75" customHeight="1"/>
    <row r="453" spans="1:6" s="73" customFormat="1" ht="21" customHeight="1">
      <c r="A453" s="61"/>
      <c r="B453" s="69"/>
      <c r="C453" s="70"/>
      <c r="D453" s="71"/>
      <c r="E453" s="21"/>
      <c r="F453" s="71"/>
    </row>
    <row r="454" spans="1:6" s="73" customFormat="1" ht="21" customHeight="1">
      <c r="A454" s="61"/>
      <c r="B454" s="69"/>
      <c r="C454" s="70"/>
      <c r="D454" s="71"/>
      <c r="E454" s="21"/>
      <c r="F454" s="71"/>
    </row>
    <row r="455" spans="1:6" s="73" customFormat="1" ht="21" customHeight="1">
      <c r="A455" s="61"/>
      <c r="B455" s="69"/>
      <c r="C455" s="70"/>
      <c r="D455" s="71"/>
      <c r="E455" s="21"/>
      <c r="F455" s="71"/>
    </row>
    <row r="456" spans="1:6" s="73" customFormat="1" ht="21" customHeight="1">
      <c r="A456" s="61"/>
      <c r="B456" s="69"/>
      <c r="C456" s="70"/>
      <c r="D456" s="71"/>
      <c r="E456" s="21"/>
      <c r="F456" s="71"/>
    </row>
    <row r="457" spans="1:6" s="73" customFormat="1" ht="21" customHeight="1">
      <c r="A457" s="61"/>
      <c r="B457" s="69"/>
      <c r="C457" s="70"/>
      <c r="D457" s="71"/>
      <c r="E457" s="21"/>
      <c r="F457" s="71"/>
    </row>
    <row r="458" spans="1:6" s="73" customFormat="1" ht="21" customHeight="1">
      <c r="A458" s="61"/>
      <c r="B458" s="69"/>
      <c r="C458" s="70"/>
      <c r="D458" s="71"/>
      <c r="E458" s="21"/>
      <c r="F458" s="71"/>
    </row>
    <row r="459" spans="1:6" s="73" customFormat="1" ht="21" customHeight="1">
      <c r="A459" s="61"/>
      <c r="B459" s="69"/>
      <c r="C459" s="70"/>
      <c r="D459" s="71"/>
      <c r="E459" s="21"/>
      <c r="F459" s="71"/>
    </row>
    <row r="460" spans="1:6" s="73" customFormat="1" ht="21" customHeight="1">
      <c r="A460" s="61"/>
      <c r="B460" s="69"/>
      <c r="C460" s="70"/>
      <c r="D460" s="71"/>
      <c r="E460" s="21"/>
      <c r="F460" s="71"/>
    </row>
    <row r="461" spans="1:6" s="73" customFormat="1" ht="21" customHeight="1">
      <c r="A461" s="61"/>
      <c r="B461" s="69"/>
      <c r="C461" s="70"/>
      <c r="D461" s="71"/>
      <c r="E461" s="21"/>
      <c r="F461" s="71"/>
    </row>
    <row r="462" spans="1:6" s="73" customFormat="1" ht="21" customHeight="1">
      <c r="A462" s="61"/>
      <c r="B462" s="69"/>
      <c r="C462" s="70"/>
      <c r="D462" s="71"/>
      <c r="E462" s="21"/>
      <c r="F462" s="71"/>
    </row>
    <row r="463" spans="1:6" s="73" customFormat="1" ht="21" customHeight="1">
      <c r="A463" s="61"/>
      <c r="B463" s="69"/>
      <c r="C463" s="70"/>
      <c r="D463" s="71"/>
      <c r="E463" s="21"/>
      <c r="F463" s="71"/>
    </row>
    <row r="464" spans="1:6" s="73" customFormat="1" ht="21" customHeight="1">
      <c r="A464" s="61"/>
      <c r="B464" s="69"/>
      <c r="C464" s="70"/>
      <c r="D464" s="71"/>
      <c r="E464" s="21"/>
      <c r="F464" s="71"/>
    </row>
    <row r="465" spans="1:6" s="73" customFormat="1" ht="21" customHeight="1">
      <c r="A465" s="61"/>
      <c r="B465" s="69"/>
      <c r="C465" s="70"/>
      <c r="D465" s="71"/>
      <c r="E465" s="21"/>
      <c r="F465" s="71"/>
    </row>
    <row r="466" spans="1:6" s="73" customFormat="1" ht="21" customHeight="1">
      <c r="A466" s="61"/>
      <c r="B466" s="69"/>
      <c r="C466" s="70"/>
      <c r="D466" s="71"/>
      <c r="E466" s="21"/>
      <c r="F466" s="71"/>
    </row>
    <row r="467" spans="1:6" s="73" customFormat="1" ht="21" customHeight="1">
      <c r="A467" s="61"/>
      <c r="B467" s="69"/>
      <c r="C467" s="70"/>
      <c r="D467" s="71"/>
      <c r="E467" s="21"/>
      <c r="F467" s="71"/>
    </row>
    <row r="468" spans="1:6" s="73" customFormat="1" ht="21" customHeight="1">
      <c r="A468" s="61"/>
      <c r="B468" s="69"/>
      <c r="C468" s="70"/>
      <c r="D468" s="71"/>
      <c r="E468" s="21"/>
      <c r="F468" s="71"/>
    </row>
    <row r="469" spans="1:6" ht="19.5" customHeight="1"/>
    <row r="470" spans="1:6" s="73" customFormat="1" ht="21" customHeight="1">
      <c r="A470" s="61"/>
      <c r="B470" s="69"/>
      <c r="C470" s="70"/>
      <c r="D470" s="71"/>
      <c r="E470" s="21"/>
      <c r="F470" s="71"/>
    </row>
  </sheetData>
  <mergeCells count="27">
    <mergeCell ref="A23:B23"/>
    <mergeCell ref="A1:B3"/>
    <mergeCell ref="A14:F14"/>
    <mergeCell ref="A22:B22"/>
    <mergeCell ref="A13:F13"/>
    <mergeCell ref="B96:E96"/>
    <mergeCell ref="D32:F32"/>
    <mergeCell ref="D33:F33"/>
    <mergeCell ref="A37:F37"/>
    <mergeCell ref="A42:B44"/>
    <mergeCell ref="A28:B28"/>
    <mergeCell ref="A30:B30"/>
    <mergeCell ref="B53:E53"/>
    <mergeCell ref="B61:E61"/>
    <mergeCell ref="B84:E84"/>
    <mergeCell ref="E136:F136"/>
    <mergeCell ref="E131:F131"/>
    <mergeCell ref="B132:D132"/>
    <mergeCell ref="B133:D133"/>
    <mergeCell ref="E133:F133"/>
    <mergeCell ref="B112:E112"/>
    <mergeCell ref="B127:F127"/>
    <mergeCell ref="B128:E128"/>
    <mergeCell ref="B129:E129"/>
    <mergeCell ref="B130:E130"/>
    <mergeCell ref="B117:E117"/>
    <mergeCell ref="A120:F120"/>
  </mergeCells>
  <pageMargins left="0.98425196850393704" right="0.39370078740157483" top="0.59055118110236227" bottom="0.59055118110236227" header="0.39370078740157483" footer="0.39370078740157483"/>
  <pageSetup paperSize="9" scale="85" firstPageNumber="20" orientation="portrait" useFirstPageNumber="1" r:id="rId1"/>
  <headerFooter>
    <oddFooter>&amp;C&amp;P</oddFooter>
  </headerFooter>
  <rowBreaks count="4" manualBreakCount="4">
    <brk id="41" max="5" man="1"/>
    <brk id="61" max="5" man="1"/>
    <brk id="84" max="5" man="1"/>
    <brk id="113"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0"/>
  <sheetViews>
    <sheetView showZeros="0" view="pageBreakPreview" zoomScale="115" zoomScaleNormal="100" zoomScaleSheetLayoutView="115" workbookViewId="0">
      <selection activeCell="G10" sqref="G10"/>
    </sheetView>
  </sheetViews>
  <sheetFormatPr defaultColWidth="9.140625" defaultRowHeight="15"/>
  <cols>
    <col min="1" max="1" width="6.7109375" style="61" customWidth="1"/>
    <col min="2" max="2" width="48.7109375" style="69" customWidth="1"/>
    <col min="3" max="3" width="7.7109375" style="70" customWidth="1"/>
    <col min="4" max="4" width="11.7109375" style="71" customWidth="1"/>
    <col min="5" max="5" width="12.7109375" style="21" customWidth="1"/>
    <col min="6" max="6" width="14.7109375" style="71" customWidth="1"/>
    <col min="7" max="7" width="56.140625" style="73" customWidth="1"/>
    <col min="8" max="8" width="9.140625" style="61"/>
    <col min="9" max="9" width="64.28515625" style="61" customWidth="1"/>
    <col min="10" max="14" width="9.140625" style="61"/>
    <col min="15" max="15" width="41.85546875" style="61" customWidth="1"/>
    <col min="16" max="16384" width="9.140625" style="61"/>
  </cols>
  <sheetData>
    <row r="1" spans="1:9" ht="18" customHeight="1">
      <c r="A1" s="528" t="s">
        <v>405</v>
      </c>
      <c r="B1" s="529"/>
      <c r="C1" s="469"/>
      <c r="D1" s="469"/>
      <c r="E1" s="470"/>
      <c r="F1" s="473"/>
    </row>
    <row r="2" spans="1:9" ht="18" customHeight="1">
      <c r="A2" s="530"/>
      <c r="B2" s="531"/>
      <c r="C2" s="469"/>
      <c r="D2" s="469"/>
      <c r="E2" s="470"/>
      <c r="F2" s="473"/>
    </row>
    <row r="3" spans="1:9" ht="18" customHeight="1">
      <c r="A3" s="532"/>
      <c r="B3" s="533"/>
      <c r="C3" s="469"/>
      <c r="D3" s="469"/>
      <c r="E3" s="22"/>
      <c r="F3" s="473"/>
    </row>
    <row r="4" spans="1:9" customFormat="1" ht="16.5">
      <c r="A4" s="4"/>
      <c r="B4" s="31"/>
      <c r="C4" s="32"/>
      <c r="D4" s="33"/>
      <c r="E4" s="33"/>
      <c r="F4" s="33"/>
      <c r="I4" s="121"/>
    </row>
    <row r="5" spans="1:9" customFormat="1" ht="21" customHeight="1">
      <c r="A5" s="257"/>
      <c r="B5" s="258"/>
      <c r="C5" s="259"/>
      <c r="D5" s="260"/>
      <c r="E5" s="260"/>
      <c r="F5" s="260"/>
      <c r="I5" s="121"/>
    </row>
    <row r="6" spans="1:9" customFormat="1" ht="21" customHeight="1">
      <c r="A6" s="257"/>
      <c r="B6" s="258"/>
      <c r="C6" s="259"/>
      <c r="D6" s="260"/>
      <c r="E6" s="260"/>
      <c r="F6" s="260"/>
      <c r="I6" s="121"/>
    </row>
    <row r="7" spans="1:9" customFormat="1" ht="21" customHeight="1">
      <c r="A7" s="257"/>
      <c r="B7" s="258"/>
      <c r="C7" s="259"/>
      <c r="D7" s="260"/>
      <c r="E7" s="260"/>
      <c r="F7" s="260"/>
      <c r="I7" s="121"/>
    </row>
    <row r="8" spans="1:9" customFormat="1" ht="21" customHeight="1">
      <c r="A8" s="257"/>
      <c r="B8" s="258"/>
      <c r="C8" s="259"/>
      <c r="D8" s="260"/>
      <c r="E8" s="260"/>
      <c r="F8" s="260"/>
      <c r="I8" s="121"/>
    </row>
    <row r="9" spans="1:9" customFormat="1" ht="21" customHeight="1">
      <c r="A9" s="257"/>
      <c r="B9" s="258"/>
      <c r="C9" s="259"/>
      <c r="D9" s="260"/>
      <c r="E9" s="260"/>
      <c r="F9" s="260"/>
      <c r="I9" s="121"/>
    </row>
    <row r="10" spans="1:9" customFormat="1" ht="12.75" customHeight="1">
      <c r="A10" s="553"/>
      <c r="B10" s="553"/>
      <c r="C10" s="259"/>
      <c r="D10" s="260"/>
      <c r="E10" s="260"/>
      <c r="F10" s="260"/>
      <c r="I10" s="121"/>
    </row>
    <row r="11" spans="1:9" customFormat="1" ht="16.5">
      <c r="A11" s="257"/>
      <c r="B11" s="258"/>
      <c r="C11" s="259"/>
      <c r="D11" s="260"/>
      <c r="E11" s="260"/>
      <c r="F11" s="260"/>
      <c r="I11" s="121"/>
    </row>
    <row r="12" spans="1:9" customFormat="1" ht="21" customHeight="1">
      <c r="B12" s="263"/>
      <c r="C12" s="262"/>
      <c r="D12" s="21"/>
      <c r="E12" s="21"/>
      <c r="F12" s="21"/>
      <c r="I12" s="121"/>
    </row>
    <row r="13" spans="1:9" customFormat="1" ht="26.25">
      <c r="B13" s="555" t="s">
        <v>403</v>
      </c>
      <c r="C13" s="555"/>
      <c r="D13" s="555"/>
      <c r="E13" s="555"/>
      <c r="F13" s="555"/>
      <c r="I13" s="121"/>
    </row>
    <row r="14" spans="1:9" customFormat="1" ht="32.25" customHeight="1">
      <c r="A14" s="554" t="s">
        <v>428</v>
      </c>
      <c r="B14" s="554"/>
      <c r="C14" s="554"/>
      <c r="D14" s="554"/>
      <c r="E14" s="554"/>
      <c r="F14" s="554"/>
      <c r="I14" s="121"/>
    </row>
    <row r="15" spans="1:9" customFormat="1" ht="16.5">
      <c r="B15" s="263"/>
      <c r="C15" s="262"/>
      <c r="D15" s="21"/>
      <c r="E15" s="21"/>
      <c r="F15" s="21"/>
      <c r="I15" s="121"/>
    </row>
    <row r="16" spans="1:9" customFormat="1" ht="16.5">
      <c r="B16" s="263"/>
      <c r="C16" s="262"/>
      <c r="D16" s="21"/>
      <c r="E16" s="21"/>
      <c r="F16" s="21"/>
      <c r="I16" s="121"/>
    </row>
    <row r="17" spans="1:9" customFormat="1" ht="16.5">
      <c r="B17" s="263"/>
      <c r="C17" s="262"/>
      <c r="D17" s="21"/>
      <c r="E17" s="21"/>
      <c r="F17" s="21"/>
      <c r="I17" s="121"/>
    </row>
    <row r="18" spans="1:9" customFormat="1" ht="16.5">
      <c r="B18" s="263"/>
      <c r="C18" s="262"/>
      <c r="D18" s="21"/>
      <c r="E18" s="21"/>
      <c r="F18" s="21"/>
      <c r="I18" s="121"/>
    </row>
    <row r="19" spans="1:9" customFormat="1" ht="16.5">
      <c r="B19" s="263"/>
      <c r="C19" s="262"/>
      <c r="D19" s="21"/>
      <c r="E19" s="21"/>
      <c r="F19" s="21"/>
      <c r="I19" s="121"/>
    </row>
    <row r="20" spans="1:9" customFormat="1" ht="16.5">
      <c r="B20" s="263"/>
      <c r="C20" s="262"/>
      <c r="D20" s="21"/>
      <c r="E20" s="21"/>
      <c r="F20" s="21"/>
      <c r="I20" s="121"/>
    </row>
    <row r="21" spans="1:9" customFormat="1" ht="16.5">
      <c r="A21" s="352"/>
      <c r="B21" s="265"/>
      <c r="C21" s="259"/>
      <c r="D21" s="260"/>
      <c r="E21" s="260"/>
      <c r="F21" s="260"/>
      <c r="I21" s="121"/>
    </row>
    <row r="22" spans="1:9" s="261" customFormat="1" ht="16.5">
      <c r="A22" s="525"/>
      <c r="B22" s="525"/>
      <c r="C22" s="266"/>
      <c r="D22" s="267"/>
      <c r="E22" s="267"/>
      <c r="F22" s="267"/>
      <c r="I22" s="220"/>
    </row>
    <row r="23" spans="1:9" s="261" customFormat="1" ht="17.25" customHeight="1">
      <c r="A23" s="525"/>
      <c r="B23" s="525"/>
      <c r="C23" s="266"/>
      <c r="D23" s="267"/>
      <c r="E23" s="267"/>
      <c r="F23" s="267"/>
      <c r="I23" s="220"/>
    </row>
    <row r="24" spans="1:9" customFormat="1" ht="16.5">
      <c r="A24" s="352"/>
      <c r="B24" s="265"/>
      <c r="C24" s="259"/>
      <c r="D24" s="260"/>
      <c r="E24" s="260"/>
      <c r="F24" s="260"/>
      <c r="I24" s="121"/>
    </row>
    <row r="25" spans="1:9" customFormat="1" ht="16.5">
      <c r="A25" s="352"/>
      <c r="B25" s="265"/>
      <c r="C25" s="259"/>
      <c r="D25" s="260"/>
      <c r="E25" s="260"/>
      <c r="F25" s="260"/>
      <c r="I25" s="121"/>
    </row>
    <row r="26" spans="1:9" customFormat="1" ht="16.5">
      <c r="A26" s="352"/>
      <c r="B26" s="265"/>
      <c r="C26" s="259"/>
      <c r="D26" s="260"/>
      <c r="E26" s="260"/>
      <c r="F26" s="260"/>
      <c r="I26" s="121"/>
    </row>
    <row r="27" spans="1:9" customFormat="1" ht="16.5">
      <c r="A27" s="352"/>
      <c r="B27" s="265"/>
      <c r="C27" s="259"/>
      <c r="D27" s="260"/>
      <c r="E27" s="260"/>
      <c r="F27" s="260"/>
      <c r="I27" s="121"/>
    </row>
    <row r="28" spans="1:9" customFormat="1" ht="16.5">
      <c r="A28" s="517"/>
      <c r="B28" s="517"/>
      <c r="C28" s="259"/>
      <c r="D28" s="260"/>
      <c r="E28" s="260"/>
      <c r="F28" s="260"/>
      <c r="I28" s="121"/>
    </row>
    <row r="29" spans="1:9" customFormat="1" ht="16.5">
      <c r="A29" s="352"/>
      <c r="B29" s="352"/>
      <c r="C29" s="259"/>
      <c r="D29" s="260"/>
      <c r="E29" s="260"/>
      <c r="F29" s="260"/>
      <c r="I29" s="121"/>
    </row>
    <row r="30" spans="1:9" customFormat="1" ht="17.25" customHeight="1">
      <c r="A30" s="517"/>
      <c r="B30" s="517"/>
      <c r="C30" s="259"/>
      <c r="D30" s="260"/>
      <c r="E30" s="260"/>
      <c r="F30" s="260"/>
      <c r="I30" s="121"/>
    </row>
    <row r="31" spans="1:9" customFormat="1" ht="16.5">
      <c r="A31" s="268"/>
      <c r="B31" s="265"/>
      <c r="C31" s="259"/>
      <c r="D31" s="260"/>
      <c r="E31" s="260"/>
      <c r="F31" s="260"/>
      <c r="I31" s="121"/>
    </row>
    <row r="32" spans="1:9" customFormat="1" ht="16.5">
      <c r="A32" s="268"/>
      <c r="B32" s="265"/>
      <c r="C32" s="259"/>
      <c r="D32" s="556"/>
      <c r="E32" s="556"/>
      <c r="F32" s="556"/>
      <c r="I32" s="121"/>
    </row>
    <row r="33" spans="1:9" customFormat="1" ht="16.5">
      <c r="A33" s="268"/>
      <c r="B33" s="265"/>
      <c r="C33" s="259"/>
      <c r="D33" s="556"/>
      <c r="E33" s="556"/>
      <c r="F33" s="556"/>
      <c r="I33" s="121"/>
    </row>
    <row r="34" spans="1:9" customFormat="1" ht="16.5">
      <c r="B34" s="263"/>
      <c r="C34" s="262"/>
      <c r="D34" s="21"/>
      <c r="E34" s="21"/>
      <c r="F34" s="21"/>
      <c r="I34" s="121"/>
    </row>
    <row r="35" spans="1:9" customFormat="1" ht="16.5">
      <c r="B35" s="263"/>
      <c r="C35" s="262"/>
      <c r="D35" s="21"/>
      <c r="E35" s="21"/>
      <c r="F35" s="21"/>
      <c r="I35" s="121"/>
    </row>
    <row r="36" spans="1:9" customFormat="1" ht="16.5">
      <c r="B36" s="263"/>
      <c r="C36" s="262"/>
      <c r="D36" s="21"/>
      <c r="E36" s="21"/>
      <c r="F36" s="21"/>
      <c r="I36" s="121"/>
    </row>
    <row r="37" spans="1:9" customFormat="1" ht="16.5">
      <c r="A37" s="519"/>
      <c r="B37" s="519"/>
      <c r="C37" s="519"/>
      <c r="D37" s="519"/>
      <c r="E37" s="519"/>
      <c r="F37" s="519"/>
      <c r="I37" s="121"/>
    </row>
    <row r="42" spans="1:9" ht="18" customHeight="1">
      <c r="A42" s="528" t="s">
        <v>405</v>
      </c>
      <c r="B42" s="529"/>
      <c r="C42" s="469"/>
      <c r="D42" s="469"/>
      <c r="E42" s="470"/>
      <c r="F42" s="473"/>
    </row>
    <row r="43" spans="1:9" ht="18" customHeight="1">
      <c r="A43" s="530"/>
      <c r="B43" s="531"/>
      <c r="C43" s="469"/>
      <c r="D43" s="469"/>
      <c r="E43" s="470"/>
      <c r="F43" s="473"/>
    </row>
    <row r="44" spans="1:9" ht="18" customHeight="1">
      <c r="A44" s="532"/>
      <c r="B44" s="533"/>
      <c r="C44" s="469"/>
      <c r="D44" s="469"/>
      <c r="E44" s="22"/>
      <c r="F44" s="473"/>
    </row>
    <row r="45" spans="1:9" ht="16.5">
      <c r="A45" s="4"/>
      <c r="B45" s="31"/>
      <c r="C45" s="32"/>
      <c r="D45" s="33"/>
      <c r="E45" s="33"/>
      <c r="F45" s="33"/>
    </row>
    <row r="46" spans="1:9" s="74" customFormat="1" ht="27.75" customHeight="1">
      <c r="A46" s="19" t="s">
        <v>25</v>
      </c>
      <c r="B46" s="18" t="s">
        <v>0</v>
      </c>
      <c r="C46" s="19" t="s">
        <v>27</v>
      </c>
      <c r="D46" s="20" t="s">
        <v>26</v>
      </c>
      <c r="E46" s="464" t="s">
        <v>429</v>
      </c>
      <c r="F46" s="20" t="s">
        <v>431</v>
      </c>
    </row>
    <row r="47" spans="1:9" ht="16.899999999999999" customHeight="1">
      <c r="A47" s="5"/>
      <c r="B47" s="34"/>
      <c r="C47" s="43"/>
      <c r="D47" s="49"/>
      <c r="E47" s="49"/>
      <c r="F47" s="49"/>
    </row>
    <row r="48" spans="1:9" ht="16.5">
      <c r="A48" s="353" t="s">
        <v>9</v>
      </c>
      <c r="B48" s="35" t="s">
        <v>215</v>
      </c>
      <c r="C48" s="44"/>
      <c r="D48" s="30"/>
      <c r="E48" s="99"/>
      <c r="F48" s="30"/>
    </row>
    <row r="49" spans="1:13" ht="16.5">
      <c r="A49" s="16"/>
      <c r="B49" s="41"/>
      <c r="C49" s="44"/>
      <c r="D49" s="30"/>
      <c r="E49" s="99"/>
      <c r="F49" s="30"/>
    </row>
    <row r="50" spans="1:13" ht="52.5">
      <c r="A50" s="137" t="s">
        <v>59</v>
      </c>
      <c r="B50" s="357" t="s">
        <v>216</v>
      </c>
      <c r="C50" s="356" t="s">
        <v>217</v>
      </c>
      <c r="D50" s="358">
        <v>1</v>
      </c>
      <c r="E50" s="355"/>
      <c r="F50" s="458">
        <f>D50*E50</f>
        <v>0</v>
      </c>
    </row>
    <row r="51" spans="1:13" ht="16.5">
      <c r="A51" s="137"/>
      <c r="B51" s="282"/>
      <c r="C51" s="209"/>
      <c r="D51" s="115"/>
      <c r="E51" s="111"/>
      <c r="F51" s="111"/>
    </row>
    <row r="52" spans="1:13" s="73" customFormat="1" ht="65.25">
      <c r="A52" s="137" t="s">
        <v>60</v>
      </c>
      <c r="B52" s="357" t="s">
        <v>218</v>
      </c>
      <c r="C52" s="356" t="s">
        <v>71</v>
      </c>
      <c r="D52" s="358">
        <v>3</v>
      </c>
      <c r="E52" s="355"/>
      <c r="F52" s="459">
        <f>D52*E52</f>
        <v>0</v>
      </c>
      <c r="H52" s="61"/>
      <c r="I52" s="61"/>
      <c r="J52" s="61"/>
      <c r="K52" s="61"/>
      <c r="L52" s="61"/>
      <c r="M52" s="61"/>
    </row>
    <row r="53" spans="1:13" s="73" customFormat="1" ht="16.5">
      <c r="A53" s="16"/>
      <c r="B53" s="357"/>
      <c r="C53" s="354"/>
      <c r="D53" s="354"/>
      <c r="E53" s="355"/>
      <c r="F53" s="50"/>
      <c r="H53" s="61"/>
      <c r="I53" s="61"/>
      <c r="J53" s="61"/>
      <c r="K53" s="61"/>
      <c r="L53" s="61"/>
      <c r="M53" s="61"/>
    </row>
    <row r="54" spans="1:13" s="73" customFormat="1" ht="39.75">
      <c r="A54" s="137" t="s">
        <v>61</v>
      </c>
      <c r="B54" s="357" t="s">
        <v>219</v>
      </c>
      <c r="C54" s="356" t="s">
        <v>2</v>
      </c>
      <c r="D54" s="358">
        <v>8</v>
      </c>
      <c r="E54" s="355"/>
      <c r="F54" s="459">
        <f>D54*E54</f>
        <v>0</v>
      </c>
      <c r="H54" s="61"/>
      <c r="I54" s="61"/>
      <c r="J54" s="61"/>
      <c r="K54" s="61"/>
      <c r="L54" s="61"/>
      <c r="M54" s="61"/>
    </row>
    <row r="55" spans="1:13" s="73" customFormat="1" ht="16.5">
      <c r="A55" s="16"/>
      <c r="B55" s="357"/>
      <c r="C55" s="354"/>
      <c r="D55" s="354"/>
      <c r="E55" s="355"/>
      <c r="F55" s="50"/>
      <c r="H55" s="61"/>
      <c r="I55" s="61"/>
      <c r="J55" s="61"/>
      <c r="K55" s="61"/>
      <c r="L55" s="61"/>
      <c r="M55" s="61"/>
    </row>
    <row r="56" spans="1:13" s="73" customFormat="1" ht="52.5">
      <c r="A56" s="137" t="s">
        <v>62</v>
      </c>
      <c r="B56" s="357" t="s">
        <v>220</v>
      </c>
      <c r="C56" s="356" t="s">
        <v>217</v>
      </c>
      <c r="D56" s="358">
        <v>1</v>
      </c>
      <c r="E56" s="355"/>
      <c r="F56" s="459">
        <f>D56*E56</f>
        <v>0</v>
      </c>
      <c r="H56" s="61"/>
      <c r="I56" s="61"/>
      <c r="J56" s="61"/>
      <c r="K56" s="61"/>
      <c r="L56" s="61"/>
      <c r="M56" s="61"/>
    </row>
    <row r="57" spans="1:13" s="73" customFormat="1" ht="16.5">
      <c r="A57" s="16"/>
      <c r="B57" s="357"/>
      <c r="C57" s="354"/>
      <c r="D57" s="354"/>
      <c r="E57" s="355"/>
      <c r="F57" s="50"/>
      <c r="H57" s="61"/>
      <c r="I57" s="61"/>
      <c r="J57" s="61"/>
      <c r="K57" s="61"/>
      <c r="L57" s="61"/>
      <c r="M57" s="61"/>
    </row>
    <row r="58" spans="1:13" s="73" customFormat="1" ht="65.25">
      <c r="A58" s="137" t="s">
        <v>63</v>
      </c>
      <c r="B58" s="357" t="s">
        <v>221</v>
      </c>
      <c r="C58" s="356" t="s">
        <v>217</v>
      </c>
      <c r="D58" s="358">
        <v>1</v>
      </c>
      <c r="E58" s="355"/>
      <c r="F58" s="459">
        <f>D58*E58</f>
        <v>0</v>
      </c>
      <c r="H58" s="61"/>
      <c r="I58" s="61"/>
      <c r="J58" s="61"/>
      <c r="K58" s="61"/>
      <c r="L58" s="61"/>
      <c r="M58" s="61"/>
    </row>
    <row r="59" spans="1:13" s="73" customFormat="1" ht="16.5">
      <c r="A59" s="16"/>
      <c r="B59" s="357"/>
      <c r="C59" s="354"/>
      <c r="D59" s="354"/>
      <c r="E59" s="355"/>
      <c r="F59" s="50"/>
      <c r="H59" s="61"/>
      <c r="I59" s="61"/>
      <c r="J59" s="61"/>
      <c r="K59" s="61"/>
      <c r="L59" s="61"/>
      <c r="M59" s="61"/>
    </row>
    <row r="60" spans="1:13" s="73" customFormat="1" ht="39.75">
      <c r="A60" s="137" t="s">
        <v>64</v>
      </c>
      <c r="B60" s="357" t="s">
        <v>222</v>
      </c>
      <c r="C60" s="356" t="s">
        <v>223</v>
      </c>
      <c r="D60" s="358">
        <v>14.5</v>
      </c>
      <c r="E60" s="355"/>
      <c r="F60" s="459">
        <f>D60*E60</f>
        <v>0</v>
      </c>
      <c r="H60" s="61"/>
      <c r="I60" s="61"/>
      <c r="J60" s="61"/>
      <c r="K60" s="61"/>
      <c r="L60" s="61"/>
      <c r="M60" s="61"/>
    </row>
    <row r="61" spans="1:13" s="73" customFormat="1" ht="16.5">
      <c r="A61" s="16"/>
      <c r="B61" s="357"/>
      <c r="C61" s="354"/>
      <c r="D61" s="354"/>
      <c r="E61" s="355"/>
      <c r="F61" s="50"/>
      <c r="H61" s="61"/>
      <c r="I61" s="61"/>
      <c r="J61" s="61"/>
      <c r="K61" s="61"/>
      <c r="L61" s="61"/>
      <c r="M61" s="61"/>
    </row>
    <row r="62" spans="1:13" s="73" customFormat="1" ht="25.5">
      <c r="A62" s="137" t="s">
        <v>173</v>
      </c>
      <c r="B62" s="359" t="s">
        <v>224</v>
      </c>
      <c r="C62" s="356" t="s">
        <v>198</v>
      </c>
      <c r="D62" s="358">
        <v>65</v>
      </c>
      <c r="E62" s="355"/>
      <c r="F62" s="459">
        <f>D62*E62</f>
        <v>0</v>
      </c>
      <c r="H62" s="61"/>
      <c r="I62" s="61"/>
      <c r="J62" s="61"/>
      <c r="K62" s="61"/>
      <c r="L62" s="61"/>
      <c r="M62" s="61"/>
    </row>
    <row r="63" spans="1:13" s="73" customFormat="1" ht="17.25" thickBot="1">
      <c r="A63" s="16"/>
      <c r="B63" s="190"/>
      <c r="C63" s="161"/>
      <c r="D63" s="123"/>
      <c r="E63" s="111"/>
      <c r="F63" s="50"/>
      <c r="H63" s="61"/>
      <c r="I63" s="61"/>
      <c r="J63" s="61"/>
      <c r="K63" s="61"/>
      <c r="L63" s="61"/>
      <c r="M63" s="61"/>
    </row>
    <row r="64" spans="1:13" s="73" customFormat="1" ht="17.25" thickBot="1">
      <c r="A64" s="375"/>
      <c r="B64" s="540" t="s">
        <v>225</v>
      </c>
      <c r="C64" s="540"/>
      <c r="D64" s="540"/>
      <c r="E64" s="563"/>
      <c r="F64" s="485">
        <f>SUM(F50:F63)</f>
        <v>0</v>
      </c>
      <c r="H64" s="61"/>
      <c r="I64" s="61"/>
      <c r="J64" s="61"/>
      <c r="K64" s="61"/>
      <c r="L64" s="61"/>
      <c r="M64" s="61"/>
    </row>
    <row r="65" spans="1:13" s="73" customFormat="1" ht="16.5">
      <c r="A65" s="16"/>
      <c r="B65" s="190"/>
      <c r="C65" s="161"/>
      <c r="D65" s="123"/>
      <c r="E65" s="111"/>
      <c r="F65" s="50"/>
      <c r="H65" s="61"/>
      <c r="I65" s="61"/>
      <c r="J65" s="61"/>
      <c r="K65" s="61"/>
      <c r="L65" s="61"/>
      <c r="M65" s="61"/>
    </row>
    <row r="66" spans="1:13" s="73" customFormat="1" ht="16.5">
      <c r="A66" s="353" t="s">
        <v>10</v>
      </c>
      <c r="B66" s="35" t="s">
        <v>226</v>
      </c>
      <c r="C66" s="161"/>
      <c r="D66" s="123"/>
      <c r="E66" s="111"/>
      <c r="F66" s="50"/>
      <c r="H66" s="61"/>
      <c r="I66" s="61"/>
      <c r="J66" s="61"/>
      <c r="K66" s="61"/>
      <c r="L66" s="61"/>
      <c r="M66" s="61"/>
    </row>
    <row r="67" spans="1:13" s="73" customFormat="1" ht="16.5">
      <c r="A67" s="16"/>
      <c r="B67" s="190"/>
      <c r="C67" s="161"/>
      <c r="D67" s="123"/>
      <c r="E67" s="111"/>
      <c r="F67" s="50"/>
      <c r="H67" s="61"/>
      <c r="I67" s="61"/>
      <c r="J67" s="61"/>
      <c r="K67" s="61"/>
      <c r="L67" s="61"/>
      <c r="M67" s="61"/>
    </row>
    <row r="68" spans="1:13" s="73" customFormat="1" ht="38.25">
      <c r="A68" s="137" t="s">
        <v>3</v>
      </c>
      <c r="B68" s="373" t="s">
        <v>227</v>
      </c>
      <c r="C68" s="363" t="s">
        <v>217</v>
      </c>
      <c r="D68" s="366">
        <v>1</v>
      </c>
      <c r="E68" s="362"/>
      <c r="F68" s="459">
        <f>D68*E68</f>
        <v>0</v>
      </c>
      <c r="H68" s="61"/>
      <c r="I68" s="61"/>
      <c r="J68" s="61"/>
      <c r="K68" s="61"/>
      <c r="L68" s="61"/>
      <c r="M68" s="61"/>
    </row>
    <row r="69" spans="1:13" s="73" customFormat="1" ht="16.5">
      <c r="A69" s="16"/>
      <c r="B69" s="190"/>
      <c r="C69" s="161"/>
      <c r="D69" s="123"/>
      <c r="E69" s="111"/>
      <c r="F69" s="50"/>
      <c r="H69" s="61"/>
      <c r="I69" s="61"/>
      <c r="J69" s="61"/>
      <c r="K69" s="61"/>
      <c r="L69" s="61"/>
      <c r="M69" s="61"/>
    </row>
    <row r="70" spans="1:13" s="73" customFormat="1" ht="26.25">
      <c r="A70" s="361"/>
      <c r="B70" s="364" t="s">
        <v>228</v>
      </c>
      <c r="C70" s="361"/>
      <c r="D70" s="361"/>
      <c r="E70" s="361"/>
      <c r="F70" s="361"/>
      <c r="H70" s="61"/>
      <c r="I70" s="61"/>
      <c r="J70" s="61"/>
      <c r="K70" s="61"/>
      <c r="L70" s="61"/>
      <c r="M70" s="61"/>
    </row>
    <row r="71" spans="1:13" s="73" customFormat="1" ht="51">
      <c r="A71" s="361"/>
      <c r="B71" s="373" t="s">
        <v>229</v>
      </c>
      <c r="C71" s="361"/>
      <c r="D71" s="361"/>
      <c r="E71" s="361"/>
      <c r="F71" s="361"/>
      <c r="H71" s="61"/>
      <c r="I71" s="61"/>
      <c r="J71" s="61"/>
      <c r="K71" s="61"/>
      <c r="L71" s="61"/>
      <c r="M71" s="61"/>
    </row>
    <row r="72" spans="1:13" s="73" customFormat="1" ht="89.25">
      <c r="A72" s="137" t="s">
        <v>51</v>
      </c>
      <c r="B72" s="373" t="s">
        <v>230</v>
      </c>
      <c r="C72" s="361"/>
      <c r="D72" s="361"/>
      <c r="E72" s="361"/>
      <c r="F72" s="361"/>
      <c r="H72" s="61"/>
      <c r="I72" s="61"/>
      <c r="J72" s="61"/>
      <c r="K72" s="61"/>
      <c r="L72" s="61"/>
      <c r="M72" s="61"/>
    </row>
    <row r="73" spans="1:13" s="73" customFormat="1" ht="52.5">
      <c r="A73" s="361"/>
      <c r="B73" s="364" t="s">
        <v>231</v>
      </c>
      <c r="C73" s="363" t="s">
        <v>71</v>
      </c>
      <c r="D73" s="366">
        <v>1</v>
      </c>
      <c r="E73" s="367"/>
      <c r="F73" s="50">
        <f>D73*E73</f>
        <v>0</v>
      </c>
      <c r="H73" s="61"/>
      <c r="I73" s="61"/>
      <c r="J73" s="61"/>
      <c r="K73" s="61"/>
      <c r="L73" s="61"/>
      <c r="M73" s="61"/>
    </row>
    <row r="74" spans="1:13" s="73" customFormat="1" ht="27">
      <c r="A74" s="361"/>
      <c r="B74" s="364" t="s">
        <v>232</v>
      </c>
      <c r="C74" s="363" t="s">
        <v>71</v>
      </c>
      <c r="D74" s="366">
        <v>1</v>
      </c>
      <c r="E74" s="362"/>
      <c r="F74" s="50">
        <f>D74*E74</f>
        <v>0</v>
      </c>
      <c r="H74" s="61"/>
      <c r="I74" s="61"/>
      <c r="J74" s="61"/>
      <c r="K74" s="61"/>
      <c r="L74" s="61"/>
      <c r="M74" s="61"/>
    </row>
    <row r="75" spans="1:13" s="73" customFormat="1" ht="27">
      <c r="A75" s="361"/>
      <c r="B75" s="364" t="s">
        <v>233</v>
      </c>
      <c r="C75" s="363" t="s">
        <v>71</v>
      </c>
      <c r="D75" s="366">
        <v>1</v>
      </c>
      <c r="E75" s="362"/>
      <c r="F75" s="50">
        <f>D75*E75</f>
        <v>0</v>
      </c>
      <c r="H75" s="61"/>
      <c r="I75" s="61"/>
      <c r="J75" s="61"/>
      <c r="K75" s="61"/>
      <c r="L75" s="61"/>
      <c r="M75" s="61"/>
    </row>
    <row r="76" spans="1:13" s="73" customFormat="1" ht="39.75">
      <c r="A76" s="361"/>
      <c r="B76" s="364" t="s">
        <v>234</v>
      </c>
      <c r="C76" s="363" t="s">
        <v>71</v>
      </c>
      <c r="D76" s="366">
        <v>1</v>
      </c>
      <c r="E76" s="367"/>
      <c r="F76" s="50">
        <f>D76*E76</f>
        <v>0</v>
      </c>
      <c r="H76" s="61"/>
      <c r="I76" s="61"/>
      <c r="J76" s="61"/>
      <c r="K76" s="61"/>
      <c r="L76" s="61"/>
      <c r="M76" s="61"/>
    </row>
    <row r="77" spans="1:13" s="73" customFormat="1" ht="16.5">
      <c r="A77" s="361"/>
      <c r="B77" s="364" t="s">
        <v>235</v>
      </c>
      <c r="C77" s="363" t="s">
        <v>217</v>
      </c>
      <c r="D77" s="366">
        <v>1</v>
      </c>
      <c r="E77" s="367"/>
      <c r="F77" s="50">
        <f t="shared" ref="F77:F88" si="0">D77*E77</f>
        <v>0</v>
      </c>
      <c r="H77" s="61"/>
      <c r="I77" s="61"/>
      <c r="J77" s="61"/>
      <c r="K77" s="61"/>
      <c r="L77" s="61"/>
      <c r="M77" s="61"/>
    </row>
    <row r="78" spans="1:13" s="73" customFormat="1" ht="16.5">
      <c r="A78" s="361"/>
      <c r="B78" s="365" t="s">
        <v>236</v>
      </c>
      <c r="C78" s="363" t="s">
        <v>237</v>
      </c>
      <c r="D78" s="368">
        <v>1</v>
      </c>
      <c r="E78" s="367"/>
      <c r="F78" s="50">
        <f t="shared" si="0"/>
        <v>0</v>
      </c>
      <c r="H78" s="61"/>
      <c r="I78" s="61"/>
      <c r="J78" s="61"/>
      <c r="K78" s="61"/>
      <c r="L78" s="61"/>
      <c r="M78" s="61"/>
    </row>
    <row r="79" spans="1:13" s="73" customFormat="1" ht="16.5">
      <c r="A79" s="361"/>
      <c r="B79" s="365" t="s">
        <v>238</v>
      </c>
      <c r="C79" s="363" t="s">
        <v>237</v>
      </c>
      <c r="D79" s="368">
        <v>1</v>
      </c>
      <c r="E79" s="367"/>
      <c r="F79" s="50">
        <f t="shared" si="0"/>
        <v>0</v>
      </c>
      <c r="H79" s="61"/>
      <c r="I79" s="61"/>
      <c r="J79" s="61"/>
      <c r="K79" s="61"/>
      <c r="L79" s="61"/>
      <c r="M79" s="61"/>
    </row>
    <row r="80" spans="1:13" s="73" customFormat="1" ht="16.5">
      <c r="A80" s="361"/>
      <c r="B80" s="364" t="s">
        <v>239</v>
      </c>
      <c r="C80" s="363" t="s">
        <v>237</v>
      </c>
      <c r="D80" s="368">
        <v>2</v>
      </c>
      <c r="E80" s="367"/>
      <c r="F80" s="50">
        <f t="shared" si="0"/>
        <v>0</v>
      </c>
      <c r="H80" s="61"/>
      <c r="I80" s="61"/>
      <c r="J80" s="61"/>
      <c r="K80" s="61"/>
      <c r="L80" s="61"/>
      <c r="M80" s="61"/>
    </row>
    <row r="81" spans="1:13" s="73" customFormat="1" ht="16.5">
      <c r="A81" s="361"/>
      <c r="B81" s="364" t="s">
        <v>240</v>
      </c>
      <c r="C81" s="363" t="s">
        <v>237</v>
      </c>
      <c r="D81" s="368">
        <v>15</v>
      </c>
      <c r="E81" s="367"/>
      <c r="F81" s="50">
        <f t="shared" si="0"/>
        <v>0</v>
      </c>
      <c r="H81" s="61"/>
      <c r="I81" s="61"/>
      <c r="J81" s="61"/>
      <c r="K81" s="61"/>
      <c r="L81" s="61"/>
      <c r="M81" s="61"/>
    </row>
    <row r="82" spans="1:13" s="73" customFormat="1" ht="16.5">
      <c r="A82" s="361"/>
      <c r="B82" s="364" t="s">
        <v>241</v>
      </c>
      <c r="C82" s="363" t="s">
        <v>237</v>
      </c>
      <c r="D82" s="368">
        <v>13</v>
      </c>
      <c r="E82" s="367"/>
      <c r="F82" s="50">
        <f t="shared" si="0"/>
        <v>0</v>
      </c>
      <c r="H82" s="61"/>
      <c r="I82" s="61"/>
      <c r="J82" s="61"/>
      <c r="K82" s="61"/>
      <c r="L82" s="61"/>
      <c r="M82" s="61"/>
    </row>
    <row r="83" spans="1:13" s="73" customFormat="1" ht="16.5">
      <c r="A83" s="361"/>
      <c r="B83" s="364" t="s">
        <v>242</v>
      </c>
      <c r="C83" s="363" t="s">
        <v>237</v>
      </c>
      <c r="D83" s="368">
        <v>1</v>
      </c>
      <c r="E83" s="367"/>
      <c r="F83" s="50">
        <f t="shared" si="0"/>
        <v>0</v>
      </c>
      <c r="H83" s="61"/>
      <c r="I83" s="61"/>
      <c r="J83" s="61"/>
      <c r="K83" s="61"/>
      <c r="L83" s="61"/>
      <c r="M83" s="61"/>
    </row>
    <row r="84" spans="1:13" s="73" customFormat="1" ht="16.5">
      <c r="A84" s="361"/>
      <c r="B84" s="364" t="s">
        <v>243</v>
      </c>
      <c r="C84" s="363" t="s">
        <v>2</v>
      </c>
      <c r="D84" s="368">
        <v>1</v>
      </c>
      <c r="E84" s="367"/>
      <c r="F84" s="50">
        <f t="shared" si="0"/>
        <v>0</v>
      </c>
      <c r="H84" s="61"/>
      <c r="I84" s="61"/>
      <c r="J84" s="61"/>
      <c r="K84" s="61"/>
      <c r="L84" s="61"/>
      <c r="M84" s="61"/>
    </row>
    <row r="85" spans="1:13" s="73" customFormat="1" ht="16.5">
      <c r="A85" s="361"/>
      <c r="B85" s="364" t="s">
        <v>244</v>
      </c>
      <c r="C85" s="363" t="s">
        <v>2</v>
      </c>
      <c r="D85" s="368">
        <v>1</v>
      </c>
      <c r="E85" s="367"/>
      <c r="F85" s="50">
        <f t="shared" si="0"/>
        <v>0</v>
      </c>
      <c r="H85" s="61"/>
      <c r="I85" s="61"/>
      <c r="J85" s="61"/>
      <c r="K85" s="61"/>
      <c r="L85" s="61"/>
      <c r="M85" s="61"/>
    </row>
    <row r="86" spans="1:13" s="73" customFormat="1" ht="52.5">
      <c r="A86" s="361"/>
      <c r="B86" s="364" t="s">
        <v>245</v>
      </c>
      <c r="C86" s="363" t="s">
        <v>71</v>
      </c>
      <c r="D86" s="366">
        <v>1</v>
      </c>
      <c r="E86" s="367"/>
      <c r="F86" s="50">
        <f t="shared" si="0"/>
        <v>0</v>
      </c>
      <c r="H86" s="61"/>
      <c r="I86" s="61"/>
      <c r="J86" s="61"/>
      <c r="K86" s="61"/>
      <c r="L86" s="61"/>
      <c r="M86" s="61"/>
    </row>
    <row r="87" spans="1:13" s="73" customFormat="1" ht="153">
      <c r="A87" s="361"/>
      <c r="B87" s="369" t="s">
        <v>246</v>
      </c>
      <c r="C87" s="370" t="s">
        <v>71</v>
      </c>
      <c r="D87" s="371">
        <v>1</v>
      </c>
      <c r="E87" s="372"/>
      <c r="F87" s="360">
        <f t="shared" si="0"/>
        <v>0</v>
      </c>
      <c r="H87" s="61"/>
      <c r="I87" s="61"/>
      <c r="J87" s="61"/>
      <c r="K87" s="61"/>
      <c r="L87" s="61"/>
      <c r="M87" s="61"/>
    </row>
    <row r="88" spans="1:13" s="73" customFormat="1" ht="16.5">
      <c r="A88" s="361"/>
      <c r="B88" s="361"/>
      <c r="C88" s="363" t="s">
        <v>71</v>
      </c>
      <c r="D88" s="366">
        <v>1</v>
      </c>
      <c r="E88" s="362"/>
      <c r="F88" s="459">
        <f t="shared" si="0"/>
        <v>0</v>
      </c>
      <c r="H88" s="61"/>
      <c r="I88" s="61"/>
      <c r="J88" s="61"/>
      <c r="K88" s="61"/>
      <c r="L88" s="61"/>
      <c r="M88" s="61"/>
    </row>
    <row r="89" spans="1:13" s="73" customFormat="1" ht="17.25" thickBot="1">
      <c r="A89" s="16"/>
      <c r="B89" s="190"/>
      <c r="C89" s="161"/>
      <c r="D89" s="123"/>
      <c r="E89" s="111"/>
      <c r="F89" s="50"/>
      <c r="H89" s="61"/>
      <c r="I89" s="61"/>
      <c r="J89" s="61"/>
      <c r="K89" s="61"/>
      <c r="L89" s="61"/>
      <c r="M89" s="61"/>
    </row>
    <row r="90" spans="1:13" s="73" customFormat="1" ht="17.25" thickBot="1">
      <c r="A90" s="361"/>
      <c r="B90" s="564" t="s">
        <v>419</v>
      </c>
      <c r="C90" s="565"/>
      <c r="D90" s="565"/>
      <c r="E90" s="566"/>
      <c r="F90" s="495">
        <f>F68+F88</f>
        <v>0</v>
      </c>
      <c r="H90" s="61"/>
      <c r="I90" s="61"/>
      <c r="J90" s="61"/>
      <c r="K90" s="61"/>
      <c r="L90" s="61"/>
      <c r="M90" s="61"/>
    </row>
    <row r="91" spans="1:13" s="73" customFormat="1" ht="16.5">
      <c r="A91" s="16"/>
      <c r="B91" s="190"/>
      <c r="C91" s="161"/>
      <c r="D91" s="123"/>
      <c r="E91" s="111"/>
      <c r="F91" s="50"/>
      <c r="H91" s="61"/>
      <c r="I91" s="61"/>
      <c r="J91" s="61"/>
      <c r="K91" s="61"/>
      <c r="L91" s="61"/>
      <c r="M91" s="61"/>
    </row>
    <row r="92" spans="1:13" s="73" customFormat="1" ht="16.5">
      <c r="A92" s="353" t="s">
        <v>4</v>
      </c>
      <c r="B92" s="35" t="s">
        <v>247</v>
      </c>
      <c r="C92" s="161"/>
      <c r="D92" s="123"/>
      <c r="E92" s="111"/>
      <c r="F92" s="50"/>
      <c r="H92" s="61"/>
      <c r="I92" s="61"/>
      <c r="J92" s="61"/>
      <c r="K92" s="61"/>
      <c r="L92" s="61"/>
      <c r="M92" s="61"/>
    </row>
    <row r="93" spans="1:13" s="73" customFormat="1" ht="63.75">
      <c r="A93" s="376"/>
      <c r="B93" s="380" t="s">
        <v>248</v>
      </c>
      <c r="C93" s="376"/>
      <c r="D93" s="376"/>
      <c r="E93" s="381"/>
      <c r="F93" s="50"/>
      <c r="H93" s="61"/>
      <c r="I93" s="61"/>
      <c r="J93" s="61"/>
      <c r="K93" s="61"/>
      <c r="L93" s="61"/>
      <c r="M93" s="61"/>
    </row>
    <row r="94" spans="1:13" s="73" customFormat="1" ht="89.25">
      <c r="A94" s="376"/>
      <c r="B94" s="380" t="s">
        <v>249</v>
      </c>
      <c r="C94" s="376"/>
      <c r="D94" s="376"/>
      <c r="E94" s="381"/>
      <c r="F94" s="50"/>
      <c r="H94" s="61"/>
      <c r="I94" s="61"/>
      <c r="J94" s="61"/>
      <c r="K94" s="61"/>
      <c r="L94" s="61"/>
      <c r="M94" s="61"/>
    </row>
    <row r="95" spans="1:13" s="73" customFormat="1" ht="38.25">
      <c r="A95" s="376"/>
      <c r="B95" s="380" t="s">
        <v>250</v>
      </c>
      <c r="C95" s="376"/>
      <c r="D95" s="376"/>
      <c r="E95" s="381"/>
      <c r="F95" s="50"/>
      <c r="H95" s="61"/>
      <c r="I95" s="61"/>
      <c r="J95" s="61"/>
      <c r="K95" s="61"/>
      <c r="L95" s="61"/>
      <c r="M95" s="61"/>
    </row>
    <row r="96" spans="1:13" s="73" customFormat="1" ht="25.5">
      <c r="A96" s="376"/>
      <c r="B96" s="380" t="s">
        <v>251</v>
      </c>
      <c r="C96" s="376"/>
      <c r="D96" s="376"/>
      <c r="E96" s="381"/>
      <c r="F96" s="50"/>
      <c r="H96" s="61"/>
      <c r="I96" s="61"/>
      <c r="J96" s="61"/>
      <c r="K96" s="61"/>
      <c r="L96" s="61"/>
      <c r="M96" s="61"/>
    </row>
    <row r="97" spans="1:13" s="73" customFormat="1" ht="51">
      <c r="A97" s="16"/>
      <c r="B97" s="380" t="s">
        <v>252</v>
      </c>
      <c r="C97" s="376"/>
      <c r="D97" s="376"/>
      <c r="E97" s="381"/>
      <c r="F97" s="50"/>
      <c r="H97" s="61"/>
      <c r="I97" s="61"/>
      <c r="J97" s="61"/>
      <c r="K97" s="61"/>
      <c r="L97" s="61"/>
      <c r="M97" s="61"/>
    </row>
    <row r="98" spans="1:13" s="73" customFormat="1" ht="38.25">
      <c r="A98" s="16"/>
      <c r="B98" s="380" t="s">
        <v>253</v>
      </c>
      <c r="C98" s="376"/>
      <c r="D98" s="376"/>
      <c r="E98" s="381"/>
      <c r="F98" s="50"/>
      <c r="H98" s="61"/>
      <c r="I98" s="61"/>
      <c r="J98" s="61"/>
      <c r="K98" s="61"/>
      <c r="L98" s="61"/>
      <c r="M98" s="61"/>
    </row>
    <row r="99" spans="1:13" s="73" customFormat="1" ht="102">
      <c r="A99" s="16"/>
      <c r="B99" s="380" t="s">
        <v>254</v>
      </c>
      <c r="C99" s="376"/>
      <c r="D99" s="376"/>
      <c r="E99" s="381"/>
      <c r="F99" s="50"/>
      <c r="H99" s="61"/>
      <c r="I99" s="61"/>
      <c r="J99" s="61"/>
      <c r="K99" s="61"/>
      <c r="L99" s="61"/>
      <c r="M99" s="61"/>
    </row>
    <row r="100" spans="1:13" s="73" customFormat="1" ht="76.5">
      <c r="A100" s="16"/>
      <c r="B100" s="380" t="s">
        <v>255</v>
      </c>
      <c r="C100" s="376"/>
      <c r="D100" s="376"/>
      <c r="E100" s="381"/>
      <c r="F100" s="50"/>
      <c r="H100" s="61"/>
      <c r="I100" s="61"/>
      <c r="J100" s="61"/>
      <c r="K100" s="61"/>
      <c r="L100" s="61"/>
      <c r="M100" s="61"/>
    </row>
    <row r="101" spans="1:13" s="73" customFormat="1" ht="63.75">
      <c r="A101" s="16"/>
      <c r="B101" s="380" t="s">
        <v>256</v>
      </c>
      <c r="C101" s="376"/>
      <c r="D101" s="376"/>
      <c r="E101" s="381"/>
      <c r="F101" s="50"/>
      <c r="H101" s="61"/>
      <c r="I101" s="61"/>
      <c r="J101" s="61"/>
      <c r="K101" s="61"/>
      <c r="L101" s="61"/>
      <c r="M101" s="61"/>
    </row>
    <row r="102" spans="1:13" s="73" customFormat="1" ht="38.25">
      <c r="A102" s="16"/>
      <c r="B102" s="380" t="s">
        <v>257</v>
      </c>
      <c r="C102" s="376"/>
      <c r="D102" s="376"/>
      <c r="E102" s="381"/>
      <c r="F102" s="50"/>
      <c r="H102" s="61"/>
      <c r="I102" s="61"/>
      <c r="J102" s="61"/>
      <c r="K102" s="61"/>
      <c r="L102" s="61"/>
      <c r="M102" s="61"/>
    </row>
    <row r="103" spans="1:13" s="73" customFormat="1" ht="38.25">
      <c r="A103" s="16"/>
      <c r="B103" s="380" t="s">
        <v>258</v>
      </c>
      <c r="C103" s="376"/>
      <c r="D103" s="376"/>
      <c r="E103" s="381"/>
      <c r="F103" s="50"/>
      <c r="H103" s="61"/>
      <c r="I103" s="61"/>
      <c r="J103" s="61"/>
      <c r="K103" s="61"/>
      <c r="L103" s="61"/>
      <c r="M103" s="61"/>
    </row>
    <row r="104" spans="1:13" s="73" customFormat="1" ht="38.25">
      <c r="A104" s="16"/>
      <c r="B104" s="380" t="s">
        <v>259</v>
      </c>
      <c r="C104" s="376"/>
      <c r="D104" s="376"/>
      <c r="E104" s="381"/>
      <c r="F104" s="50"/>
      <c r="H104" s="61"/>
      <c r="I104" s="61"/>
      <c r="J104" s="61"/>
      <c r="K104" s="61"/>
      <c r="L104" s="61"/>
      <c r="M104" s="61"/>
    </row>
    <row r="105" spans="1:13" s="73" customFormat="1" ht="140.25">
      <c r="A105" s="16"/>
      <c r="B105" s="377" t="s">
        <v>260</v>
      </c>
      <c r="C105" s="376"/>
      <c r="D105" s="376"/>
      <c r="E105" s="381"/>
      <c r="F105" s="50"/>
      <c r="H105" s="61"/>
      <c r="I105" s="61"/>
      <c r="J105" s="61"/>
      <c r="K105" s="61"/>
      <c r="L105" s="61"/>
      <c r="M105" s="61"/>
    </row>
    <row r="106" spans="1:13" s="73" customFormat="1" ht="38.25">
      <c r="A106" s="16"/>
      <c r="B106" s="380" t="s">
        <v>261</v>
      </c>
      <c r="C106" s="376"/>
      <c r="D106" s="376"/>
      <c r="E106" s="381"/>
      <c r="F106" s="50"/>
      <c r="H106" s="61"/>
      <c r="I106" s="61"/>
      <c r="J106" s="61"/>
      <c r="K106" s="61"/>
      <c r="L106" s="61"/>
      <c r="M106" s="61"/>
    </row>
    <row r="107" spans="1:13" s="73" customFormat="1" ht="38.25">
      <c r="A107" s="16"/>
      <c r="B107" s="380" t="s">
        <v>262</v>
      </c>
      <c r="C107" s="376"/>
      <c r="D107" s="376"/>
      <c r="E107" s="381"/>
      <c r="F107" s="50"/>
      <c r="H107" s="61"/>
      <c r="I107" s="61"/>
      <c r="J107" s="61"/>
      <c r="K107" s="61"/>
      <c r="L107" s="61"/>
      <c r="M107" s="61"/>
    </row>
    <row r="108" spans="1:13" s="73" customFormat="1" ht="25.5">
      <c r="A108" s="16"/>
      <c r="B108" s="380" t="s">
        <v>263</v>
      </c>
      <c r="C108" s="376"/>
      <c r="D108" s="376"/>
      <c r="E108" s="381"/>
      <c r="F108" s="50"/>
      <c r="H108" s="61"/>
      <c r="I108" s="61"/>
      <c r="J108" s="61"/>
      <c r="K108" s="61"/>
      <c r="L108" s="61"/>
      <c r="M108" s="61"/>
    </row>
    <row r="109" spans="1:13" s="73" customFormat="1" ht="25.5">
      <c r="A109" s="16"/>
      <c r="B109" s="380" t="s">
        <v>264</v>
      </c>
      <c r="C109" s="376"/>
      <c r="D109" s="376"/>
      <c r="E109" s="381"/>
      <c r="F109" s="50"/>
      <c r="H109" s="61"/>
      <c r="I109" s="61"/>
      <c r="J109" s="61"/>
      <c r="K109" s="61"/>
      <c r="L109" s="61"/>
      <c r="M109" s="61"/>
    </row>
    <row r="110" spans="1:13" s="73" customFormat="1" ht="16.5">
      <c r="A110" s="16"/>
      <c r="B110" s="380" t="s">
        <v>265</v>
      </c>
      <c r="C110" s="376"/>
      <c r="D110" s="376"/>
      <c r="E110" s="381"/>
      <c r="F110" s="50"/>
      <c r="H110" s="61"/>
      <c r="I110" s="61"/>
      <c r="J110" s="61"/>
      <c r="K110" s="61"/>
      <c r="L110" s="61"/>
      <c r="M110" s="61"/>
    </row>
    <row r="111" spans="1:13" s="73" customFormat="1" ht="25.5">
      <c r="A111" s="16"/>
      <c r="B111" s="380" t="s">
        <v>266</v>
      </c>
      <c r="C111" s="376"/>
      <c r="D111" s="376"/>
      <c r="E111" s="381"/>
      <c r="F111" s="50"/>
      <c r="H111" s="61"/>
      <c r="I111" s="61"/>
      <c r="J111" s="61"/>
      <c r="K111" s="61"/>
      <c r="L111" s="61"/>
      <c r="M111" s="61"/>
    </row>
    <row r="112" spans="1:13" s="73" customFormat="1" ht="25.5">
      <c r="A112" s="16"/>
      <c r="B112" s="380" t="s">
        <v>267</v>
      </c>
      <c r="C112" s="376"/>
      <c r="D112" s="376"/>
      <c r="E112" s="381"/>
      <c r="F112" s="50"/>
      <c r="H112" s="61"/>
      <c r="I112" s="61"/>
      <c r="J112" s="61"/>
      <c r="K112" s="61"/>
      <c r="L112" s="61"/>
      <c r="M112" s="61"/>
    </row>
    <row r="113" spans="1:13" s="73" customFormat="1" ht="25.5">
      <c r="A113" s="376"/>
      <c r="B113" s="380" t="s">
        <v>268</v>
      </c>
      <c r="C113" s="376"/>
      <c r="D113" s="376"/>
      <c r="E113" s="381"/>
      <c r="F113" s="50"/>
      <c r="H113" s="61"/>
      <c r="I113" s="61"/>
      <c r="J113" s="61"/>
      <c r="K113" s="61"/>
      <c r="L113" s="61"/>
      <c r="M113" s="61"/>
    </row>
    <row r="114" spans="1:13" s="73" customFormat="1" ht="63.75">
      <c r="A114" s="376"/>
      <c r="B114" s="377" t="s">
        <v>269</v>
      </c>
      <c r="C114" s="376"/>
      <c r="D114" s="376"/>
      <c r="E114" s="381"/>
      <c r="F114" s="50"/>
      <c r="H114" s="61"/>
      <c r="I114" s="61"/>
      <c r="J114" s="61"/>
      <c r="K114" s="61"/>
      <c r="L114" s="61"/>
      <c r="M114" s="61"/>
    </row>
    <row r="115" spans="1:13" s="73" customFormat="1" ht="16.5">
      <c r="A115" s="137" t="s">
        <v>5</v>
      </c>
      <c r="B115" s="378" t="s">
        <v>270</v>
      </c>
      <c r="C115" s="382" t="s">
        <v>271</v>
      </c>
      <c r="D115" s="384">
        <v>500</v>
      </c>
      <c r="E115" s="381"/>
      <c r="F115" s="459">
        <f t="shared" ref="F115:F121" si="1">D115*E115</f>
        <v>0</v>
      </c>
      <c r="H115" s="61"/>
      <c r="I115" s="61"/>
      <c r="J115" s="61"/>
      <c r="K115" s="61"/>
      <c r="L115" s="61"/>
      <c r="M115" s="61"/>
    </row>
    <row r="116" spans="1:13" s="73" customFormat="1" ht="16.5">
      <c r="A116" s="137" t="s">
        <v>47</v>
      </c>
      <c r="B116" s="378" t="s">
        <v>272</v>
      </c>
      <c r="C116" s="382" t="s">
        <v>271</v>
      </c>
      <c r="D116" s="384">
        <v>50</v>
      </c>
      <c r="E116" s="381"/>
      <c r="F116" s="459">
        <f t="shared" si="1"/>
        <v>0</v>
      </c>
      <c r="H116" s="61"/>
      <c r="I116" s="61"/>
      <c r="J116" s="61"/>
      <c r="K116" s="61"/>
      <c r="L116" s="61"/>
      <c r="M116" s="61"/>
    </row>
    <row r="117" spans="1:13" s="73" customFormat="1" ht="16.5">
      <c r="A117" s="137" t="s">
        <v>16</v>
      </c>
      <c r="B117" s="379" t="s">
        <v>273</v>
      </c>
      <c r="C117" s="382" t="s">
        <v>271</v>
      </c>
      <c r="D117" s="384">
        <v>25</v>
      </c>
      <c r="E117" s="381"/>
      <c r="F117" s="459">
        <f t="shared" si="1"/>
        <v>0</v>
      </c>
      <c r="H117" s="61"/>
      <c r="I117" s="61"/>
      <c r="J117" s="61"/>
      <c r="K117" s="61"/>
      <c r="L117" s="61"/>
      <c r="M117" s="61"/>
    </row>
    <row r="118" spans="1:13" s="73" customFormat="1" ht="16.5">
      <c r="A118" s="376"/>
      <c r="B118" s="376"/>
      <c r="C118" s="376"/>
      <c r="D118" s="376"/>
      <c r="E118" s="381"/>
      <c r="F118" s="459"/>
      <c r="H118" s="61"/>
      <c r="I118" s="61"/>
      <c r="J118" s="61"/>
      <c r="K118" s="61"/>
      <c r="L118" s="61"/>
      <c r="M118" s="61"/>
    </row>
    <row r="119" spans="1:13" s="73" customFormat="1" ht="27">
      <c r="A119" s="137" t="s">
        <v>184</v>
      </c>
      <c r="B119" s="383" t="s">
        <v>274</v>
      </c>
      <c r="C119" s="382" t="s">
        <v>2</v>
      </c>
      <c r="D119" s="384">
        <v>45</v>
      </c>
      <c r="E119" s="381"/>
      <c r="F119" s="459">
        <f t="shared" si="1"/>
        <v>0</v>
      </c>
      <c r="H119" s="61"/>
      <c r="I119" s="61"/>
      <c r="J119" s="61"/>
      <c r="K119" s="61"/>
      <c r="L119" s="61"/>
      <c r="M119" s="61"/>
    </row>
    <row r="120" spans="1:13" s="73" customFormat="1" ht="16.5">
      <c r="A120" s="376"/>
      <c r="B120" s="383"/>
      <c r="C120" s="376"/>
      <c r="D120" s="376"/>
      <c r="E120" s="381"/>
      <c r="F120" s="459"/>
      <c r="H120" s="61"/>
      <c r="I120" s="61"/>
      <c r="J120" s="61"/>
      <c r="K120" s="61"/>
      <c r="L120" s="61"/>
      <c r="M120" s="61"/>
    </row>
    <row r="121" spans="1:13" s="73" customFormat="1" ht="16.5">
      <c r="A121" s="137" t="s">
        <v>187</v>
      </c>
      <c r="B121" s="383" t="s">
        <v>275</v>
      </c>
      <c r="C121" s="382" t="s">
        <v>36</v>
      </c>
      <c r="D121" s="384">
        <v>40</v>
      </c>
      <c r="E121" s="381"/>
      <c r="F121" s="459">
        <f t="shared" si="1"/>
        <v>0</v>
      </c>
      <c r="H121" s="61"/>
      <c r="I121" s="61"/>
      <c r="J121" s="61"/>
      <c r="K121" s="61"/>
      <c r="L121" s="61"/>
      <c r="M121" s="61"/>
    </row>
    <row r="122" spans="1:13" s="73" customFormat="1" ht="17.25" thickBot="1">
      <c r="A122" s="16"/>
      <c r="B122" s="190"/>
      <c r="C122" s="161"/>
      <c r="D122" s="123"/>
      <c r="E122" s="111"/>
      <c r="F122" s="459"/>
      <c r="H122" s="61"/>
      <c r="I122" s="61"/>
      <c r="J122" s="61"/>
      <c r="K122" s="61"/>
      <c r="L122" s="61"/>
      <c r="M122" s="61"/>
    </row>
    <row r="123" spans="1:13" s="73" customFormat="1" ht="17.25" thickBot="1">
      <c r="A123" s="376"/>
      <c r="B123" s="567" t="s">
        <v>412</v>
      </c>
      <c r="C123" s="568"/>
      <c r="D123" s="568"/>
      <c r="E123" s="569"/>
      <c r="F123" s="496">
        <f>SUM(F115:F122)</f>
        <v>0</v>
      </c>
      <c r="H123" s="61"/>
      <c r="I123" s="61"/>
      <c r="J123" s="61"/>
      <c r="K123" s="61"/>
      <c r="L123" s="61"/>
      <c r="M123" s="61"/>
    </row>
    <row r="124" spans="1:13" s="73" customFormat="1" ht="16.5">
      <c r="A124" s="16"/>
      <c r="B124" s="190"/>
      <c r="C124" s="161"/>
      <c r="D124" s="123"/>
      <c r="E124" s="111"/>
      <c r="F124" s="50"/>
      <c r="H124" s="61"/>
      <c r="I124" s="61"/>
      <c r="J124" s="61"/>
      <c r="K124" s="61"/>
      <c r="L124" s="61"/>
      <c r="M124" s="61"/>
    </row>
    <row r="125" spans="1:13" s="73" customFormat="1" ht="16.5">
      <c r="A125" s="387" t="s">
        <v>11</v>
      </c>
      <c r="B125" s="388" t="s">
        <v>276</v>
      </c>
      <c r="C125" s="389"/>
      <c r="D125" s="389"/>
      <c r="E125" s="396"/>
      <c r="F125" s="50"/>
      <c r="H125" s="61"/>
      <c r="I125" s="61"/>
      <c r="J125" s="61"/>
      <c r="K125" s="61"/>
      <c r="L125" s="61"/>
      <c r="M125" s="61"/>
    </row>
    <row r="126" spans="1:13" s="73" customFormat="1" ht="16.5">
      <c r="A126" s="389"/>
      <c r="B126" s="389"/>
      <c r="C126" s="389"/>
      <c r="D126" s="389"/>
      <c r="E126" s="396"/>
      <c r="F126" s="50"/>
      <c r="H126" s="61"/>
      <c r="I126" s="61"/>
      <c r="J126" s="61"/>
      <c r="K126" s="61"/>
      <c r="L126" s="61"/>
      <c r="M126" s="61"/>
    </row>
    <row r="127" spans="1:13" s="73" customFormat="1" ht="25.5">
      <c r="A127" s="389"/>
      <c r="B127" s="391" t="s">
        <v>277</v>
      </c>
      <c r="C127" s="389"/>
      <c r="D127" s="389"/>
      <c r="E127" s="396"/>
      <c r="F127" s="50"/>
      <c r="H127" s="61"/>
      <c r="I127" s="61"/>
      <c r="J127" s="61"/>
      <c r="K127" s="61"/>
      <c r="L127" s="61"/>
      <c r="M127" s="61"/>
    </row>
    <row r="128" spans="1:13" s="73" customFormat="1" ht="16.5">
      <c r="A128" s="137" t="s">
        <v>6</v>
      </c>
      <c r="B128" s="392" t="s">
        <v>278</v>
      </c>
      <c r="C128" s="397" t="s">
        <v>271</v>
      </c>
      <c r="D128" s="403">
        <v>20</v>
      </c>
      <c r="E128" s="396"/>
      <c r="F128" s="459">
        <f>D128*E128</f>
        <v>0</v>
      </c>
      <c r="H128" s="61"/>
      <c r="I128" s="61"/>
      <c r="J128" s="61"/>
      <c r="K128" s="61"/>
      <c r="L128" s="61"/>
      <c r="M128" s="61"/>
    </row>
    <row r="129" spans="1:13" s="73" customFormat="1" ht="16.5">
      <c r="A129" s="137" t="s">
        <v>74</v>
      </c>
      <c r="B129" s="392" t="s">
        <v>279</v>
      </c>
      <c r="C129" s="397" t="s">
        <v>271</v>
      </c>
      <c r="D129" s="403">
        <v>250</v>
      </c>
      <c r="E129" s="396"/>
      <c r="F129" s="459">
        <f t="shared" ref="F129:F132" si="2">D129*E129</f>
        <v>0</v>
      </c>
      <c r="H129" s="61"/>
      <c r="I129" s="61"/>
      <c r="J129" s="61"/>
      <c r="K129" s="61"/>
      <c r="L129" s="61"/>
      <c r="M129" s="61"/>
    </row>
    <row r="130" spans="1:13" s="73" customFormat="1" ht="16.5">
      <c r="A130" s="137" t="s">
        <v>67</v>
      </c>
      <c r="B130" s="395" t="s">
        <v>280</v>
      </c>
      <c r="C130" s="397" t="s">
        <v>271</v>
      </c>
      <c r="D130" s="403">
        <v>400</v>
      </c>
      <c r="E130" s="396"/>
      <c r="F130" s="459">
        <f t="shared" si="2"/>
        <v>0</v>
      </c>
      <c r="H130" s="61"/>
      <c r="I130" s="61"/>
      <c r="J130" s="61"/>
      <c r="K130" s="61"/>
      <c r="L130" s="61"/>
      <c r="M130" s="61"/>
    </row>
    <row r="131" spans="1:13" s="73" customFormat="1" ht="16.5">
      <c r="A131" s="137" t="s">
        <v>303</v>
      </c>
      <c r="B131" s="395" t="s">
        <v>281</v>
      </c>
      <c r="C131" s="397" t="s">
        <v>271</v>
      </c>
      <c r="D131" s="403">
        <v>10</v>
      </c>
      <c r="E131" s="396"/>
      <c r="F131" s="459">
        <f t="shared" si="2"/>
        <v>0</v>
      </c>
      <c r="H131" s="61"/>
      <c r="I131" s="61"/>
      <c r="J131" s="61"/>
      <c r="K131" s="61"/>
      <c r="L131" s="61"/>
      <c r="M131" s="61"/>
    </row>
    <row r="132" spans="1:13" s="73" customFormat="1" ht="16.5">
      <c r="A132" s="137" t="s">
        <v>303</v>
      </c>
      <c r="B132" s="399" t="s">
        <v>282</v>
      </c>
      <c r="C132" s="397" t="s">
        <v>217</v>
      </c>
      <c r="D132" s="403">
        <v>1</v>
      </c>
      <c r="E132" s="396"/>
      <c r="F132" s="459">
        <f t="shared" si="2"/>
        <v>0</v>
      </c>
      <c r="H132" s="61"/>
      <c r="I132" s="61"/>
      <c r="J132" s="61"/>
      <c r="K132" s="61"/>
      <c r="L132" s="61"/>
      <c r="M132" s="61"/>
    </row>
    <row r="133" spans="1:13" s="73" customFormat="1" ht="17.25" thickBot="1">
      <c r="A133" s="389"/>
      <c r="B133" s="389"/>
      <c r="C133" s="389"/>
      <c r="D133" s="389"/>
      <c r="E133" s="396"/>
      <c r="F133" s="459"/>
      <c r="H133" s="61"/>
      <c r="I133" s="61"/>
      <c r="J133" s="61"/>
      <c r="K133" s="61"/>
      <c r="L133" s="61"/>
      <c r="M133" s="61"/>
    </row>
    <row r="134" spans="1:13" s="73" customFormat="1" ht="17.25" thickBot="1">
      <c r="A134" s="389"/>
      <c r="B134" s="567" t="s">
        <v>418</v>
      </c>
      <c r="C134" s="568"/>
      <c r="D134" s="568"/>
      <c r="E134" s="569"/>
      <c r="F134" s="496">
        <f>SUM(F128:F133)</f>
        <v>0</v>
      </c>
      <c r="H134" s="61"/>
      <c r="I134" s="61"/>
      <c r="J134" s="61"/>
      <c r="K134" s="61"/>
      <c r="L134" s="61"/>
      <c r="M134" s="61"/>
    </row>
    <row r="135" spans="1:13" s="73" customFormat="1" ht="16.5">
      <c r="A135" s="389"/>
      <c r="B135" s="389"/>
      <c r="C135" s="389"/>
      <c r="D135" s="389"/>
      <c r="E135" s="396"/>
      <c r="F135" s="50"/>
      <c r="H135" s="61"/>
      <c r="I135" s="61"/>
      <c r="J135" s="61"/>
      <c r="K135" s="61"/>
      <c r="L135" s="61"/>
      <c r="M135" s="61"/>
    </row>
    <row r="136" spans="1:13" s="73" customFormat="1" ht="16.5">
      <c r="A136" s="387" t="s">
        <v>12</v>
      </c>
      <c r="B136" s="408" t="s">
        <v>283</v>
      </c>
      <c r="C136" s="389"/>
      <c r="D136" s="389"/>
      <c r="E136" s="396"/>
      <c r="F136" s="50"/>
      <c r="H136" s="61"/>
      <c r="I136" s="61"/>
      <c r="J136" s="61"/>
      <c r="K136" s="61"/>
      <c r="L136" s="61"/>
      <c r="M136" s="61"/>
    </row>
    <row r="137" spans="1:13" s="73" customFormat="1" ht="51">
      <c r="A137" s="389"/>
      <c r="B137" s="394" t="s">
        <v>284</v>
      </c>
      <c r="C137" s="389"/>
      <c r="D137" s="389"/>
      <c r="E137" s="396"/>
      <c r="F137" s="50"/>
      <c r="H137" s="61"/>
      <c r="I137" s="61"/>
      <c r="J137" s="61"/>
      <c r="K137" s="61"/>
      <c r="L137" s="61"/>
      <c r="M137" s="61"/>
    </row>
    <row r="138" spans="1:13" s="73" customFormat="1" ht="51">
      <c r="A138" s="389"/>
      <c r="B138" s="394" t="s">
        <v>285</v>
      </c>
      <c r="C138" s="389"/>
      <c r="D138" s="389"/>
      <c r="E138" s="396"/>
      <c r="F138" s="50"/>
      <c r="H138" s="61"/>
      <c r="I138" s="61"/>
      <c r="J138" s="61"/>
      <c r="K138" s="61"/>
      <c r="L138" s="61"/>
      <c r="M138" s="61"/>
    </row>
    <row r="139" spans="1:13" s="73" customFormat="1" ht="63.75">
      <c r="A139" s="389"/>
      <c r="B139" s="394" t="s">
        <v>286</v>
      </c>
      <c r="C139" s="389"/>
      <c r="D139" s="389"/>
      <c r="E139" s="396"/>
      <c r="F139" s="50"/>
      <c r="H139" s="61"/>
      <c r="I139" s="61"/>
      <c r="J139" s="61"/>
      <c r="K139" s="61"/>
      <c r="L139" s="61"/>
      <c r="M139" s="61"/>
    </row>
    <row r="140" spans="1:13" s="73" customFormat="1" ht="25.5">
      <c r="A140" s="389"/>
      <c r="B140" s="394" t="s">
        <v>287</v>
      </c>
      <c r="C140" s="389"/>
      <c r="D140" s="389"/>
      <c r="E140" s="396"/>
      <c r="F140" s="50"/>
      <c r="H140" s="61"/>
      <c r="I140" s="61"/>
      <c r="J140" s="61"/>
      <c r="K140" s="61"/>
      <c r="L140" s="61"/>
      <c r="M140" s="61"/>
    </row>
    <row r="141" spans="1:13" s="73" customFormat="1" ht="51">
      <c r="A141" s="389"/>
      <c r="B141" s="394" t="s">
        <v>288</v>
      </c>
      <c r="C141" s="389"/>
      <c r="D141" s="389"/>
      <c r="E141" s="396"/>
      <c r="F141" s="50"/>
      <c r="H141" s="61"/>
      <c r="I141" s="61"/>
      <c r="J141" s="61"/>
      <c r="K141" s="61"/>
      <c r="L141" s="61"/>
      <c r="M141" s="61"/>
    </row>
    <row r="142" spans="1:13" s="73" customFormat="1" ht="51">
      <c r="A142" s="389"/>
      <c r="B142" s="394" t="s">
        <v>289</v>
      </c>
      <c r="C142" s="389"/>
      <c r="D142" s="389"/>
      <c r="E142" s="396"/>
      <c r="F142" s="50"/>
      <c r="H142" s="61"/>
      <c r="I142" s="61"/>
      <c r="J142" s="61"/>
      <c r="K142" s="61"/>
      <c r="L142" s="61"/>
      <c r="M142" s="61"/>
    </row>
    <row r="143" spans="1:13" s="73" customFormat="1" ht="38.25">
      <c r="A143" s="389"/>
      <c r="B143" s="394" t="s">
        <v>290</v>
      </c>
      <c r="C143" s="389"/>
      <c r="D143" s="389"/>
      <c r="E143" s="396"/>
      <c r="F143" s="50"/>
      <c r="H143" s="61"/>
      <c r="I143" s="61"/>
      <c r="J143" s="61"/>
      <c r="K143" s="61"/>
      <c r="L143" s="61"/>
      <c r="M143" s="61"/>
    </row>
    <row r="144" spans="1:13" s="73" customFormat="1" ht="38.25">
      <c r="A144" s="389"/>
      <c r="B144" s="394" t="s">
        <v>291</v>
      </c>
      <c r="C144" s="389"/>
      <c r="D144" s="389"/>
      <c r="E144" s="396"/>
      <c r="F144" s="50"/>
      <c r="H144" s="61"/>
      <c r="I144" s="61"/>
      <c r="J144" s="61"/>
      <c r="K144" s="61"/>
      <c r="L144" s="61"/>
      <c r="M144" s="61"/>
    </row>
    <row r="145" spans="1:13" s="73" customFormat="1" ht="25.5">
      <c r="A145" s="389"/>
      <c r="B145" s="394" t="s">
        <v>292</v>
      </c>
      <c r="C145" s="389"/>
      <c r="D145" s="389"/>
      <c r="E145" s="396"/>
      <c r="F145" s="50"/>
      <c r="H145" s="61"/>
      <c r="I145" s="61"/>
      <c r="J145" s="61"/>
      <c r="K145" s="61"/>
      <c r="L145" s="61"/>
      <c r="M145" s="61"/>
    </row>
    <row r="146" spans="1:13" s="73" customFormat="1" ht="16.5">
      <c r="A146" s="389"/>
      <c r="B146" s="389"/>
      <c r="C146" s="389"/>
      <c r="D146" s="389"/>
      <c r="E146" s="396"/>
      <c r="F146" s="50"/>
      <c r="H146" s="61"/>
      <c r="I146" s="61"/>
      <c r="J146" s="61"/>
      <c r="K146" s="61"/>
      <c r="L146" s="61"/>
      <c r="M146" s="61"/>
    </row>
    <row r="147" spans="1:13" s="73" customFormat="1" ht="16.5">
      <c r="A147" s="389"/>
      <c r="B147" s="390"/>
      <c r="C147" s="389"/>
      <c r="D147" s="389"/>
      <c r="E147" s="396"/>
      <c r="F147" s="50"/>
      <c r="H147" s="61"/>
      <c r="I147" s="61"/>
      <c r="J147" s="61"/>
      <c r="K147" s="61"/>
      <c r="L147" s="61"/>
      <c r="M147" s="61"/>
    </row>
    <row r="148" spans="1:13" s="73" customFormat="1" ht="25.5">
      <c r="A148" s="137"/>
      <c r="B148" s="392" t="s">
        <v>293</v>
      </c>
      <c r="C148" s="397" t="s">
        <v>2</v>
      </c>
      <c r="D148" s="403">
        <v>5</v>
      </c>
      <c r="E148" s="396"/>
      <c r="F148" s="459">
        <f t="shared" ref="F148:F152" si="3">D148*E148</f>
        <v>0</v>
      </c>
      <c r="H148" s="61"/>
      <c r="I148" s="61"/>
      <c r="J148" s="61"/>
      <c r="K148" s="61"/>
      <c r="L148" s="61"/>
      <c r="M148" s="61"/>
    </row>
    <row r="149" spans="1:13" s="73" customFormat="1" ht="16.5">
      <c r="A149" s="402"/>
      <c r="B149" s="392"/>
      <c r="C149" s="389"/>
      <c r="D149" s="389"/>
      <c r="E149" s="396"/>
      <c r="F149" s="459"/>
      <c r="H149" s="61"/>
      <c r="I149" s="61"/>
      <c r="J149" s="61"/>
      <c r="K149" s="61"/>
      <c r="L149" s="61"/>
      <c r="M149" s="61"/>
    </row>
    <row r="150" spans="1:13" s="73" customFormat="1" ht="25.5">
      <c r="A150" s="137"/>
      <c r="B150" s="392" t="s">
        <v>294</v>
      </c>
      <c r="C150" s="397" t="s">
        <v>2</v>
      </c>
      <c r="D150" s="403">
        <v>6</v>
      </c>
      <c r="E150" s="396"/>
      <c r="F150" s="459">
        <f t="shared" si="3"/>
        <v>0</v>
      </c>
      <c r="H150" s="61"/>
      <c r="I150" s="61"/>
      <c r="J150" s="61"/>
      <c r="K150" s="61"/>
      <c r="L150" s="61"/>
      <c r="M150" s="61"/>
    </row>
    <row r="151" spans="1:13" s="73" customFormat="1" ht="16.5">
      <c r="A151" s="402"/>
      <c r="B151" s="392"/>
      <c r="C151" s="389"/>
      <c r="D151" s="389"/>
      <c r="E151" s="396"/>
      <c r="F151" s="459"/>
      <c r="H151" s="61"/>
      <c r="I151" s="61"/>
      <c r="J151" s="61"/>
      <c r="K151" s="61"/>
      <c r="L151" s="61"/>
      <c r="M151" s="61"/>
    </row>
    <row r="152" spans="1:13" s="73" customFormat="1" ht="25.5">
      <c r="A152" s="137"/>
      <c r="B152" s="392" t="s">
        <v>295</v>
      </c>
      <c r="C152" s="397" t="s">
        <v>2</v>
      </c>
      <c r="D152" s="403">
        <v>6</v>
      </c>
      <c r="E152" s="396"/>
      <c r="F152" s="459">
        <f t="shared" si="3"/>
        <v>0</v>
      </c>
      <c r="H152" s="61"/>
      <c r="I152" s="61"/>
      <c r="J152" s="61"/>
      <c r="K152" s="61"/>
      <c r="L152" s="61"/>
      <c r="M152" s="61"/>
    </row>
    <row r="153" spans="1:13" s="73" customFormat="1" ht="16.5">
      <c r="A153" s="402"/>
      <c r="B153" s="392"/>
      <c r="C153" s="389"/>
      <c r="D153" s="389"/>
      <c r="E153" s="396"/>
      <c r="F153" s="459"/>
      <c r="H153" s="61"/>
      <c r="I153" s="61"/>
      <c r="J153" s="61"/>
      <c r="K153" s="61"/>
      <c r="L153" s="61"/>
      <c r="M153" s="61"/>
    </row>
    <row r="154" spans="1:13" s="73" customFormat="1" ht="38.25">
      <c r="A154" s="137" t="s">
        <v>7</v>
      </c>
      <c r="B154" s="405" t="s">
        <v>296</v>
      </c>
      <c r="C154" s="409"/>
      <c r="D154" s="409"/>
      <c r="E154" s="410"/>
      <c r="F154" s="459"/>
      <c r="H154" s="61"/>
      <c r="I154" s="61"/>
      <c r="J154" s="61"/>
      <c r="K154" s="61"/>
      <c r="L154" s="61"/>
      <c r="M154" s="61"/>
    </row>
    <row r="155" spans="1:13" s="73" customFormat="1" ht="16.5">
      <c r="A155" s="402"/>
      <c r="B155" s="405" t="s">
        <v>297</v>
      </c>
      <c r="C155" s="406" t="s">
        <v>2</v>
      </c>
      <c r="D155" s="406">
        <v>2</v>
      </c>
      <c r="E155" s="460"/>
      <c r="F155" s="459">
        <f t="shared" ref="F155:F156" si="4">D155*E155</f>
        <v>0</v>
      </c>
      <c r="H155" s="61"/>
      <c r="I155" s="61"/>
      <c r="J155" s="61"/>
      <c r="K155" s="61"/>
      <c r="L155" s="61"/>
      <c r="M155" s="61"/>
    </row>
    <row r="156" spans="1:13" s="73" customFormat="1" ht="16.5">
      <c r="A156" s="402"/>
      <c r="B156" s="407" t="s">
        <v>298</v>
      </c>
      <c r="C156" s="411" t="s">
        <v>2</v>
      </c>
      <c r="D156" s="411">
        <v>2</v>
      </c>
      <c r="E156" s="461"/>
      <c r="F156" s="462">
        <f t="shared" si="4"/>
        <v>0</v>
      </c>
      <c r="H156" s="61"/>
      <c r="I156" s="61"/>
      <c r="J156" s="61"/>
      <c r="K156" s="61"/>
      <c r="L156" s="61"/>
      <c r="M156" s="61"/>
    </row>
    <row r="157" spans="1:13" s="73" customFormat="1" ht="16.5">
      <c r="A157" s="389"/>
      <c r="B157" s="405"/>
      <c r="C157" s="406" t="s">
        <v>299</v>
      </c>
      <c r="D157" s="406">
        <v>2</v>
      </c>
      <c r="E157" s="460"/>
      <c r="F157" s="459">
        <f>D157*E157</f>
        <v>0</v>
      </c>
      <c r="H157" s="61"/>
      <c r="I157" s="61"/>
      <c r="J157" s="61"/>
      <c r="K157" s="61"/>
      <c r="L157" s="61"/>
      <c r="M157" s="61"/>
    </row>
    <row r="158" spans="1:13" s="73" customFormat="1" ht="16.5">
      <c r="A158" s="389"/>
      <c r="B158" s="390"/>
      <c r="C158" s="389"/>
      <c r="D158" s="389"/>
      <c r="E158" s="396"/>
      <c r="F158" s="50"/>
      <c r="H158" s="61"/>
      <c r="I158" s="61"/>
      <c r="J158" s="61"/>
      <c r="K158" s="61"/>
      <c r="L158" s="61"/>
      <c r="M158" s="61"/>
    </row>
    <row r="159" spans="1:13" s="73" customFormat="1" ht="16.5">
      <c r="A159" s="402"/>
      <c r="B159" s="392"/>
      <c r="C159" s="389"/>
      <c r="D159" s="389"/>
      <c r="E159" s="396"/>
      <c r="F159" s="50"/>
      <c r="H159" s="61"/>
      <c r="I159" s="61"/>
      <c r="J159" s="61"/>
      <c r="K159" s="61"/>
      <c r="L159" s="61"/>
      <c r="M159" s="61"/>
    </row>
    <row r="160" spans="1:13" s="73" customFormat="1" ht="27">
      <c r="A160" s="137" t="s">
        <v>75</v>
      </c>
      <c r="B160" s="401" t="s">
        <v>300</v>
      </c>
      <c r="C160" s="397" t="s">
        <v>2</v>
      </c>
      <c r="D160" s="403">
        <v>3</v>
      </c>
      <c r="E160" s="396"/>
      <c r="F160" s="459">
        <f t="shared" ref="F160:F162" si="5">D160*E160</f>
        <v>0</v>
      </c>
      <c r="H160" s="61"/>
      <c r="I160" s="61"/>
      <c r="J160" s="61"/>
      <c r="K160" s="61"/>
      <c r="L160" s="61"/>
      <c r="M160" s="61"/>
    </row>
    <row r="161" spans="1:13" s="73" customFormat="1" ht="16.5">
      <c r="A161" s="389"/>
      <c r="B161" s="389"/>
      <c r="C161" s="389"/>
      <c r="D161" s="389"/>
      <c r="E161" s="396"/>
      <c r="F161" s="459"/>
      <c r="H161" s="61"/>
      <c r="I161" s="61"/>
      <c r="J161" s="61"/>
      <c r="K161" s="61"/>
      <c r="L161" s="61"/>
      <c r="M161" s="61"/>
    </row>
    <row r="162" spans="1:13" s="73" customFormat="1" ht="27">
      <c r="A162" s="137" t="s">
        <v>68</v>
      </c>
      <c r="B162" s="401" t="s">
        <v>301</v>
      </c>
      <c r="C162" s="397" t="s">
        <v>2</v>
      </c>
      <c r="D162" s="403">
        <v>1</v>
      </c>
      <c r="E162" s="396"/>
      <c r="F162" s="459">
        <f t="shared" si="5"/>
        <v>0</v>
      </c>
      <c r="H162" s="61"/>
      <c r="I162" s="61"/>
      <c r="J162" s="61"/>
      <c r="K162" s="61"/>
      <c r="L162" s="61"/>
      <c r="M162" s="61"/>
    </row>
    <row r="163" spans="1:13" s="73" customFormat="1" ht="16.5">
      <c r="A163" s="389"/>
      <c r="B163" s="389"/>
      <c r="C163" s="389"/>
      <c r="D163" s="389"/>
      <c r="E163" s="396"/>
      <c r="F163" s="459"/>
      <c r="H163" s="61"/>
      <c r="I163" s="61"/>
      <c r="J163" s="61"/>
      <c r="K163" s="61"/>
      <c r="L163" s="61"/>
      <c r="M163" s="61"/>
    </row>
    <row r="164" spans="1:13" s="73" customFormat="1" ht="16.5">
      <c r="A164" s="389"/>
      <c r="B164" s="390"/>
      <c r="C164" s="398"/>
      <c r="D164" s="402"/>
      <c r="E164" s="396"/>
      <c r="F164" s="459"/>
      <c r="H164" s="61"/>
      <c r="I164" s="61"/>
      <c r="J164" s="61"/>
      <c r="K164" s="61"/>
      <c r="L164" s="61"/>
      <c r="M164" s="61"/>
    </row>
    <row r="165" spans="1:13" s="73" customFormat="1" ht="97.5" customHeight="1">
      <c r="A165" s="137" t="s">
        <v>76</v>
      </c>
      <c r="B165" s="385" t="s">
        <v>302</v>
      </c>
      <c r="C165" s="397" t="s">
        <v>2</v>
      </c>
      <c r="D165" s="404">
        <v>1</v>
      </c>
      <c r="E165" s="400"/>
      <c r="F165" s="459">
        <f t="shared" ref="F165:F167" si="6">D165*E165</f>
        <v>0</v>
      </c>
      <c r="H165" s="61"/>
      <c r="I165" s="61"/>
      <c r="J165" s="61"/>
      <c r="K165" s="61"/>
      <c r="L165" s="61"/>
      <c r="M165" s="61"/>
    </row>
    <row r="166" spans="1:13" s="73" customFormat="1" ht="16.5">
      <c r="A166" s="402"/>
      <c r="B166" s="392"/>
      <c r="C166" s="389"/>
      <c r="D166" s="404"/>
      <c r="E166" s="400"/>
      <c r="F166" s="459"/>
      <c r="H166" s="61"/>
      <c r="I166" s="61"/>
      <c r="J166" s="61"/>
      <c r="K166" s="61"/>
      <c r="L166" s="61"/>
      <c r="M166" s="61"/>
    </row>
    <row r="167" spans="1:13" s="73" customFormat="1" ht="16.5">
      <c r="A167" s="137" t="s">
        <v>69</v>
      </c>
      <c r="B167" s="393" t="s">
        <v>282</v>
      </c>
      <c r="C167" s="397" t="s">
        <v>217</v>
      </c>
      <c r="D167" s="403">
        <v>1</v>
      </c>
      <c r="E167" s="396"/>
      <c r="F167" s="459">
        <f t="shared" si="6"/>
        <v>0</v>
      </c>
      <c r="H167" s="61"/>
      <c r="I167" s="61"/>
      <c r="J167" s="61"/>
      <c r="K167" s="61"/>
      <c r="L167" s="61"/>
      <c r="M167" s="61"/>
    </row>
    <row r="168" spans="1:13" s="73" customFormat="1" ht="17.25" thickBot="1">
      <c r="A168" s="389"/>
      <c r="B168" s="389"/>
      <c r="C168" s="389"/>
      <c r="D168" s="389"/>
      <c r="E168" s="396"/>
      <c r="F168" s="50"/>
      <c r="H168" s="61"/>
      <c r="I168" s="61"/>
      <c r="J168" s="61"/>
      <c r="K168" s="61"/>
      <c r="L168" s="61"/>
      <c r="M168" s="61"/>
    </row>
    <row r="169" spans="1:13" s="73" customFormat="1" ht="17.25" thickBot="1">
      <c r="A169" s="389"/>
      <c r="B169" s="567" t="s">
        <v>413</v>
      </c>
      <c r="C169" s="568"/>
      <c r="D169" s="568"/>
      <c r="E169" s="569"/>
      <c r="F169" s="496">
        <f>SUM(F157:F168)+F152+F150+F148</f>
        <v>0</v>
      </c>
      <c r="H169" s="61"/>
      <c r="I169" s="61"/>
      <c r="J169" s="61"/>
      <c r="K169" s="61"/>
      <c r="L169" s="61"/>
      <c r="M169" s="61"/>
    </row>
    <row r="170" spans="1:13" s="73" customFormat="1" ht="16.5">
      <c r="A170" s="16"/>
      <c r="B170" s="190"/>
      <c r="C170" s="161"/>
      <c r="D170" s="123"/>
      <c r="E170" s="111"/>
      <c r="F170" s="50"/>
      <c r="H170" s="61"/>
      <c r="I170" s="61"/>
      <c r="J170" s="61"/>
      <c r="K170" s="61"/>
      <c r="L170" s="61"/>
      <c r="M170" s="61"/>
    </row>
    <row r="171" spans="1:13" s="73" customFormat="1" ht="16.5">
      <c r="A171" s="412" t="s">
        <v>13</v>
      </c>
      <c r="B171" s="414" t="s">
        <v>304</v>
      </c>
      <c r="C171" s="413"/>
      <c r="D171" s="421"/>
      <c r="E171" s="426"/>
      <c r="F171" s="50"/>
      <c r="H171" s="61"/>
      <c r="I171" s="61"/>
      <c r="J171" s="61"/>
      <c r="K171" s="61"/>
      <c r="L171" s="61"/>
      <c r="M171" s="61"/>
    </row>
    <row r="172" spans="1:13" s="73" customFormat="1" ht="16.5">
      <c r="A172" s="424"/>
      <c r="B172" s="413"/>
      <c r="C172" s="413"/>
      <c r="D172" s="421"/>
      <c r="E172" s="423"/>
      <c r="F172" s="50"/>
      <c r="H172" s="61"/>
      <c r="I172" s="61"/>
      <c r="J172" s="61"/>
      <c r="K172" s="61"/>
      <c r="L172" s="61"/>
      <c r="M172" s="61"/>
    </row>
    <row r="173" spans="1:13" s="73" customFormat="1" ht="16.5">
      <c r="A173" s="424"/>
      <c r="B173" s="414" t="s">
        <v>305</v>
      </c>
      <c r="C173" s="413"/>
      <c r="D173" s="421"/>
      <c r="E173" s="423"/>
      <c r="F173" s="50"/>
      <c r="H173" s="61"/>
      <c r="I173" s="61"/>
      <c r="J173" s="61"/>
      <c r="K173" s="61"/>
      <c r="L173" s="61"/>
      <c r="M173" s="61"/>
    </row>
    <row r="174" spans="1:13" s="73" customFormat="1" ht="25.5">
      <c r="A174" s="424"/>
      <c r="B174" s="419" t="s">
        <v>306</v>
      </c>
      <c r="C174" s="413"/>
      <c r="D174" s="421"/>
      <c r="E174" s="423"/>
      <c r="F174" s="50"/>
      <c r="H174" s="61"/>
      <c r="I174" s="61"/>
      <c r="J174" s="61"/>
      <c r="K174" s="61"/>
      <c r="L174" s="61"/>
      <c r="M174" s="61"/>
    </row>
    <row r="175" spans="1:13" s="73" customFormat="1" ht="38.25">
      <c r="A175" s="424"/>
      <c r="B175" s="419" t="s">
        <v>307</v>
      </c>
      <c r="C175" s="413"/>
      <c r="D175" s="421"/>
      <c r="E175" s="423"/>
      <c r="F175" s="50"/>
      <c r="H175" s="61"/>
      <c r="I175" s="61"/>
      <c r="J175" s="61"/>
      <c r="K175" s="61"/>
      <c r="L175" s="61"/>
      <c r="M175" s="61"/>
    </row>
    <row r="176" spans="1:13" s="73" customFormat="1" ht="76.5">
      <c r="A176" s="424"/>
      <c r="B176" s="419" t="s">
        <v>308</v>
      </c>
      <c r="C176" s="413"/>
      <c r="D176" s="421"/>
      <c r="E176" s="423"/>
      <c r="F176" s="50"/>
      <c r="H176" s="61"/>
      <c r="I176" s="61"/>
      <c r="J176" s="61"/>
      <c r="K176" s="61"/>
      <c r="L176" s="61"/>
      <c r="M176" s="61"/>
    </row>
    <row r="177" spans="1:13" s="73" customFormat="1" ht="102">
      <c r="A177" s="424"/>
      <c r="B177" s="419" t="s">
        <v>309</v>
      </c>
      <c r="C177" s="413"/>
      <c r="D177" s="421"/>
      <c r="E177" s="423"/>
      <c r="F177" s="50"/>
      <c r="H177" s="61"/>
      <c r="I177" s="61"/>
      <c r="J177" s="61"/>
      <c r="K177" s="61"/>
      <c r="L177" s="61"/>
      <c r="M177" s="61"/>
    </row>
    <row r="178" spans="1:13" s="73" customFormat="1" ht="63.75">
      <c r="A178" s="424"/>
      <c r="B178" s="419" t="s">
        <v>310</v>
      </c>
      <c r="C178" s="413"/>
      <c r="D178" s="421"/>
      <c r="E178" s="423"/>
      <c r="F178" s="50"/>
      <c r="H178" s="61"/>
      <c r="I178" s="61"/>
      <c r="J178" s="61"/>
      <c r="K178" s="61"/>
      <c r="L178" s="61"/>
      <c r="M178" s="61"/>
    </row>
    <row r="179" spans="1:13" s="73" customFormat="1" ht="38.25">
      <c r="A179" s="424"/>
      <c r="B179" s="419" t="s">
        <v>311</v>
      </c>
      <c r="C179" s="413"/>
      <c r="D179" s="421"/>
      <c r="E179" s="423"/>
      <c r="F179" s="50"/>
      <c r="H179" s="61"/>
      <c r="I179" s="61"/>
      <c r="J179" s="61"/>
      <c r="K179" s="61"/>
      <c r="L179" s="61"/>
      <c r="M179" s="61"/>
    </row>
    <row r="180" spans="1:13" s="73" customFormat="1" ht="38.25">
      <c r="A180" s="424"/>
      <c r="B180" s="419" t="s">
        <v>312</v>
      </c>
      <c r="C180" s="413"/>
      <c r="D180" s="421"/>
      <c r="E180" s="423"/>
      <c r="F180" s="50"/>
      <c r="H180" s="61"/>
      <c r="I180" s="61"/>
      <c r="J180" s="61"/>
      <c r="K180" s="61"/>
      <c r="L180" s="61"/>
      <c r="M180" s="61"/>
    </row>
    <row r="181" spans="1:13" s="73" customFormat="1" ht="51">
      <c r="A181" s="424"/>
      <c r="B181" s="419" t="s">
        <v>313</v>
      </c>
      <c r="C181" s="413"/>
      <c r="D181" s="421"/>
      <c r="E181" s="423"/>
      <c r="F181" s="50"/>
      <c r="H181" s="61"/>
      <c r="I181" s="61"/>
      <c r="J181" s="61"/>
      <c r="K181" s="61"/>
      <c r="L181" s="61"/>
      <c r="M181" s="61"/>
    </row>
    <row r="182" spans="1:13" s="73" customFormat="1" ht="63.75">
      <c r="A182" s="424"/>
      <c r="B182" s="419" t="s">
        <v>314</v>
      </c>
      <c r="C182" s="413"/>
      <c r="D182" s="421"/>
      <c r="E182" s="423"/>
      <c r="F182" s="50"/>
      <c r="H182" s="61"/>
      <c r="I182" s="61"/>
      <c r="J182" s="61"/>
      <c r="K182" s="61"/>
      <c r="L182" s="61"/>
      <c r="M182" s="61"/>
    </row>
    <row r="183" spans="1:13" s="73" customFormat="1" ht="16.5">
      <c r="A183" s="424"/>
      <c r="B183" s="413"/>
      <c r="C183" s="413"/>
      <c r="D183" s="421"/>
      <c r="E183" s="423"/>
      <c r="F183" s="50"/>
      <c r="H183" s="61"/>
      <c r="I183" s="61"/>
      <c r="J183" s="61"/>
      <c r="K183" s="61"/>
      <c r="L183" s="61"/>
      <c r="M183" s="61"/>
    </row>
    <row r="184" spans="1:13" s="73" customFormat="1" ht="16.5">
      <c r="A184" s="424"/>
      <c r="B184" s="413"/>
      <c r="C184" s="413"/>
      <c r="D184" s="421"/>
      <c r="E184" s="423"/>
      <c r="F184" s="50"/>
      <c r="H184" s="61"/>
      <c r="I184" s="61"/>
      <c r="J184" s="61"/>
      <c r="K184" s="61"/>
      <c r="L184" s="61"/>
      <c r="M184" s="61"/>
    </row>
    <row r="185" spans="1:13" s="73" customFormat="1" ht="16.5">
      <c r="A185" s="424"/>
      <c r="B185" s="414" t="s">
        <v>315</v>
      </c>
      <c r="C185" s="413"/>
      <c r="D185" s="421"/>
      <c r="E185" s="423"/>
      <c r="F185" s="50"/>
      <c r="H185" s="61"/>
      <c r="I185" s="61"/>
      <c r="J185" s="61"/>
      <c r="K185" s="61"/>
      <c r="L185" s="61"/>
      <c r="M185" s="61"/>
    </row>
    <row r="186" spans="1:13" s="73" customFormat="1" ht="16.5">
      <c r="A186" s="424"/>
      <c r="B186" s="414" t="s">
        <v>316</v>
      </c>
      <c r="C186" s="413"/>
      <c r="D186" s="421"/>
      <c r="E186" s="423"/>
      <c r="F186" s="50"/>
      <c r="H186" s="61"/>
      <c r="I186" s="61"/>
      <c r="J186" s="61"/>
      <c r="K186" s="61"/>
      <c r="L186" s="61"/>
      <c r="M186" s="61"/>
    </row>
    <row r="187" spans="1:13" s="73" customFormat="1" ht="38.25">
      <c r="A187" s="424"/>
      <c r="B187" s="419" t="s">
        <v>317</v>
      </c>
      <c r="C187" s="413"/>
      <c r="D187" s="421"/>
      <c r="E187" s="423"/>
      <c r="F187" s="50"/>
      <c r="H187" s="61"/>
      <c r="I187" s="61"/>
      <c r="J187" s="61"/>
      <c r="K187" s="61"/>
      <c r="L187" s="61"/>
      <c r="M187" s="61"/>
    </row>
    <row r="188" spans="1:13" s="73" customFormat="1" ht="25.5">
      <c r="A188" s="424"/>
      <c r="B188" s="419" t="s">
        <v>318</v>
      </c>
      <c r="C188" s="413"/>
      <c r="D188" s="421"/>
      <c r="E188" s="423"/>
      <c r="F188" s="50"/>
      <c r="H188" s="61"/>
      <c r="I188" s="61"/>
      <c r="J188" s="61"/>
      <c r="K188" s="61"/>
      <c r="L188" s="61"/>
      <c r="M188" s="61"/>
    </row>
    <row r="189" spans="1:13" s="73" customFormat="1" ht="76.5">
      <c r="A189" s="424"/>
      <c r="B189" s="419" t="s">
        <v>319</v>
      </c>
      <c r="C189" s="413"/>
      <c r="D189" s="421"/>
      <c r="E189" s="423"/>
      <c r="F189" s="50"/>
      <c r="H189" s="61"/>
      <c r="I189" s="61"/>
      <c r="J189" s="61"/>
      <c r="K189" s="61"/>
      <c r="L189" s="61"/>
      <c r="M189" s="61"/>
    </row>
    <row r="190" spans="1:13" s="73" customFormat="1" ht="114.75">
      <c r="A190" s="424"/>
      <c r="B190" s="419" t="s">
        <v>320</v>
      </c>
      <c r="C190" s="413"/>
      <c r="D190" s="421"/>
      <c r="E190" s="423"/>
      <c r="F190" s="50"/>
      <c r="H190" s="61"/>
      <c r="I190" s="61"/>
      <c r="J190" s="61"/>
      <c r="K190" s="61"/>
      <c r="L190" s="61"/>
      <c r="M190" s="61"/>
    </row>
    <row r="191" spans="1:13" s="73" customFormat="1" ht="16.5">
      <c r="A191" s="424"/>
      <c r="B191" s="413"/>
      <c r="C191" s="413"/>
      <c r="D191" s="421"/>
      <c r="E191" s="423"/>
      <c r="F191" s="50"/>
      <c r="H191" s="61"/>
      <c r="I191" s="61"/>
      <c r="J191" s="61"/>
      <c r="K191" s="61"/>
      <c r="L191" s="61"/>
      <c r="M191" s="61"/>
    </row>
    <row r="192" spans="1:13" s="73" customFormat="1" ht="16.5">
      <c r="A192" s="137" t="s">
        <v>77</v>
      </c>
      <c r="B192" s="418" t="s">
        <v>321</v>
      </c>
      <c r="C192" s="421" t="s">
        <v>271</v>
      </c>
      <c r="D192" s="421">
        <v>90</v>
      </c>
      <c r="E192" s="423"/>
      <c r="F192" s="459">
        <f t="shared" ref="F192:F204" si="7">D192*E192</f>
        <v>0</v>
      </c>
      <c r="H192" s="61"/>
      <c r="I192" s="61"/>
      <c r="J192" s="61"/>
      <c r="K192" s="61"/>
      <c r="L192" s="61"/>
      <c r="M192" s="61"/>
    </row>
    <row r="193" spans="1:13" s="73" customFormat="1" ht="51">
      <c r="A193" s="137" t="s">
        <v>8</v>
      </c>
      <c r="B193" s="417" t="s">
        <v>322</v>
      </c>
      <c r="C193" s="420" t="s">
        <v>271</v>
      </c>
      <c r="D193" s="421">
        <v>160</v>
      </c>
      <c r="E193" s="423"/>
      <c r="F193" s="459">
        <f t="shared" si="7"/>
        <v>0</v>
      </c>
      <c r="H193" s="61"/>
      <c r="I193" s="61"/>
      <c r="J193" s="61"/>
      <c r="K193" s="61"/>
      <c r="L193" s="61"/>
      <c r="M193" s="61"/>
    </row>
    <row r="194" spans="1:13" s="73" customFormat="1" ht="16.5">
      <c r="A194" s="137" t="s">
        <v>168</v>
      </c>
      <c r="B194" s="417" t="s">
        <v>323</v>
      </c>
      <c r="C194" s="420" t="s">
        <v>2</v>
      </c>
      <c r="D194" s="421">
        <v>15</v>
      </c>
      <c r="E194" s="423"/>
      <c r="F194" s="459">
        <f t="shared" si="7"/>
        <v>0</v>
      </c>
      <c r="H194" s="61"/>
      <c r="I194" s="61"/>
      <c r="J194" s="61"/>
      <c r="K194" s="61"/>
      <c r="L194" s="61"/>
      <c r="M194" s="61"/>
    </row>
    <row r="195" spans="1:13" s="73" customFormat="1" ht="16.5">
      <c r="A195" s="137" t="s">
        <v>348</v>
      </c>
      <c r="B195" s="417" t="s">
        <v>324</v>
      </c>
      <c r="C195" s="420" t="s">
        <v>2</v>
      </c>
      <c r="D195" s="421">
        <v>4</v>
      </c>
      <c r="E195" s="423"/>
      <c r="F195" s="459">
        <f t="shared" si="7"/>
        <v>0</v>
      </c>
      <c r="H195" s="61"/>
      <c r="I195" s="61"/>
      <c r="J195" s="61"/>
      <c r="K195" s="61"/>
      <c r="L195" s="61"/>
      <c r="M195" s="61"/>
    </row>
    <row r="196" spans="1:13" s="73" customFormat="1" ht="16.5">
      <c r="A196" s="137" t="s">
        <v>349</v>
      </c>
      <c r="B196" s="417" t="s">
        <v>325</v>
      </c>
      <c r="C196" s="420" t="s">
        <v>2</v>
      </c>
      <c r="D196" s="421">
        <v>40</v>
      </c>
      <c r="E196" s="423"/>
      <c r="F196" s="459">
        <f t="shared" si="7"/>
        <v>0</v>
      </c>
      <c r="H196" s="61"/>
      <c r="I196" s="61"/>
      <c r="J196" s="61"/>
      <c r="K196" s="61"/>
      <c r="L196" s="61"/>
      <c r="M196" s="61"/>
    </row>
    <row r="197" spans="1:13" s="73" customFormat="1" ht="16.5">
      <c r="A197" s="137" t="s">
        <v>350</v>
      </c>
      <c r="B197" s="417" t="s">
        <v>326</v>
      </c>
      <c r="C197" s="420" t="s">
        <v>2</v>
      </c>
      <c r="D197" s="425">
        <v>6</v>
      </c>
      <c r="E197" s="423"/>
      <c r="F197" s="459">
        <f t="shared" si="7"/>
        <v>0</v>
      </c>
      <c r="H197" s="61"/>
      <c r="I197" s="61"/>
      <c r="J197" s="61"/>
      <c r="K197" s="61"/>
      <c r="L197" s="61"/>
      <c r="M197" s="61"/>
    </row>
    <row r="198" spans="1:13" s="73" customFormat="1" ht="16.5">
      <c r="A198" s="137" t="s">
        <v>351</v>
      </c>
      <c r="B198" s="417" t="s">
        <v>327</v>
      </c>
      <c r="C198" s="420" t="s">
        <v>2</v>
      </c>
      <c r="D198" s="425">
        <v>35</v>
      </c>
      <c r="E198" s="423"/>
      <c r="F198" s="459">
        <f t="shared" si="7"/>
        <v>0</v>
      </c>
      <c r="H198" s="61"/>
      <c r="I198" s="61"/>
      <c r="J198" s="61"/>
      <c r="K198" s="61"/>
      <c r="L198" s="61"/>
      <c r="M198" s="61"/>
    </row>
    <row r="199" spans="1:13" s="73" customFormat="1" ht="16.5">
      <c r="A199" s="137" t="s">
        <v>352</v>
      </c>
      <c r="B199" s="418" t="s">
        <v>328</v>
      </c>
      <c r="C199" s="421" t="s">
        <v>2</v>
      </c>
      <c r="D199" s="421">
        <v>10</v>
      </c>
      <c r="E199" s="423"/>
      <c r="F199" s="459">
        <f t="shared" si="7"/>
        <v>0</v>
      </c>
      <c r="H199" s="61"/>
      <c r="I199" s="61"/>
      <c r="J199" s="61"/>
      <c r="K199" s="61"/>
      <c r="L199" s="61"/>
      <c r="M199" s="61"/>
    </row>
    <row r="200" spans="1:13" s="73" customFormat="1" ht="16.5">
      <c r="A200" s="137" t="s">
        <v>353</v>
      </c>
      <c r="B200" s="418" t="s">
        <v>329</v>
      </c>
      <c r="C200" s="421" t="s">
        <v>2</v>
      </c>
      <c r="D200" s="421">
        <v>4</v>
      </c>
      <c r="E200" s="423"/>
      <c r="F200" s="459">
        <f t="shared" si="7"/>
        <v>0</v>
      </c>
      <c r="H200" s="61"/>
      <c r="I200" s="61"/>
      <c r="J200" s="61"/>
      <c r="K200" s="61"/>
      <c r="L200" s="61"/>
      <c r="M200" s="61"/>
    </row>
    <row r="201" spans="1:13" s="73" customFormat="1" ht="27">
      <c r="A201" s="137" t="s">
        <v>354</v>
      </c>
      <c r="B201" s="422" t="s">
        <v>330</v>
      </c>
      <c r="C201" s="421" t="s">
        <v>2</v>
      </c>
      <c r="D201" s="421">
        <v>4</v>
      </c>
      <c r="E201" s="423"/>
      <c r="F201" s="459">
        <f t="shared" si="7"/>
        <v>0</v>
      </c>
      <c r="H201" s="61"/>
      <c r="I201" s="61"/>
      <c r="J201" s="61"/>
      <c r="K201" s="61"/>
      <c r="L201" s="61"/>
      <c r="M201" s="61"/>
    </row>
    <row r="202" spans="1:13" s="73" customFormat="1" ht="16.5">
      <c r="A202" s="137" t="s">
        <v>355</v>
      </c>
      <c r="B202" s="418" t="s">
        <v>331</v>
      </c>
      <c r="C202" s="421" t="s">
        <v>2</v>
      </c>
      <c r="D202" s="421">
        <v>20</v>
      </c>
      <c r="E202" s="423"/>
      <c r="F202" s="459">
        <f t="shared" si="7"/>
        <v>0</v>
      </c>
      <c r="H202" s="61"/>
      <c r="I202" s="61"/>
      <c r="J202" s="61"/>
      <c r="K202" s="61"/>
      <c r="L202" s="61"/>
      <c r="M202" s="61"/>
    </row>
    <row r="203" spans="1:13" s="73" customFormat="1" ht="39.75">
      <c r="A203" s="137" t="s">
        <v>356</v>
      </c>
      <c r="B203" s="422" t="s">
        <v>332</v>
      </c>
      <c r="C203" s="421" t="s">
        <v>71</v>
      </c>
      <c r="D203" s="421">
        <v>4</v>
      </c>
      <c r="E203" s="423"/>
      <c r="F203" s="459">
        <f t="shared" si="7"/>
        <v>0</v>
      </c>
      <c r="H203" s="61"/>
      <c r="I203" s="61"/>
      <c r="J203" s="61"/>
      <c r="K203" s="61"/>
      <c r="L203" s="61"/>
      <c r="M203" s="61"/>
    </row>
    <row r="204" spans="1:13" s="73" customFormat="1" ht="63.75">
      <c r="A204" s="137" t="s">
        <v>357</v>
      </c>
      <c r="B204" s="415" t="s">
        <v>333</v>
      </c>
      <c r="C204" s="421" t="s">
        <v>71</v>
      </c>
      <c r="D204" s="421">
        <v>4</v>
      </c>
      <c r="E204" s="423"/>
      <c r="F204" s="459">
        <f t="shared" si="7"/>
        <v>0</v>
      </c>
      <c r="H204" s="61"/>
      <c r="I204" s="61"/>
      <c r="J204" s="61"/>
      <c r="K204" s="61"/>
      <c r="L204" s="61"/>
      <c r="M204" s="61"/>
    </row>
    <row r="205" spans="1:13" s="73" customFormat="1" ht="16.5">
      <c r="A205" s="424"/>
      <c r="B205" s="413"/>
      <c r="C205" s="413"/>
      <c r="D205" s="421"/>
      <c r="E205" s="423"/>
      <c r="F205" s="50"/>
      <c r="H205" s="61"/>
      <c r="I205" s="61"/>
      <c r="J205" s="61"/>
      <c r="K205" s="61"/>
      <c r="L205" s="61"/>
      <c r="M205" s="61"/>
    </row>
    <row r="206" spans="1:13" s="73" customFormat="1" ht="16.5">
      <c r="A206" s="424"/>
      <c r="B206" s="415"/>
      <c r="C206" s="413"/>
      <c r="D206" s="421"/>
      <c r="E206" s="423"/>
      <c r="F206" s="50"/>
      <c r="H206" s="61"/>
      <c r="I206" s="61"/>
      <c r="J206" s="61"/>
      <c r="K206" s="61"/>
      <c r="L206" s="61"/>
      <c r="M206" s="61"/>
    </row>
    <row r="207" spans="1:13" s="73" customFormat="1" ht="16.5">
      <c r="A207" s="424"/>
      <c r="B207" s="413"/>
      <c r="C207" s="413"/>
      <c r="D207" s="421"/>
      <c r="E207" s="423"/>
      <c r="F207" s="50"/>
      <c r="H207" s="61"/>
      <c r="I207" s="61"/>
      <c r="J207" s="61"/>
      <c r="K207" s="61"/>
      <c r="L207" s="61"/>
      <c r="M207" s="61"/>
    </row>
    <row r="208" spans="1:13" s="73" customFormat="1" ht="16.5">
      <c r="A208" s="424"/>
      <c r="B208" s="414" t="s">
        <v>334</v>
      </c>
      <c r="C208" s="413"/>
      <c r="D208" s="421"/>
      <c r="E208" s="423"/>
      <c r="F208" s="50"/>
      <c r="H208" s="61"/>
      <c r="I208" s="61"/>
      <c r="J208" s="61"/>
      <c r="K208" s="61"/>
      <c r="L208" s="61"/>
      <c r="M208" s="61"/>
    </row>
    <row r="209" spans="1:13" s="73" customFormat="1" ht="38.25">
      <c r="A209" s="424"/>
      <c r="B209" s="419" t="s">
        <v>335</v>
      </c>
      <c r="C209" s="413"/>
      <c r="D209" s="421"/>
      <c r="E209" s="423"/>
      <c r="F209" s="50"/>
      <c r="H209" s="61"/>
      <c r="I209" s="61"/>
      <c r="J209" s="61"/>
      <c r="K209" s="61"/>
      <c r="L209" s="61"/>
      <c r="M209" s="61"/>
    </row>
    <row r="210" spans="1:13" s="73" customFormat="1" ht="25.5">
      <c r="A210" s="424"/>
      <c r="B210" s="419" t="s">
        <v>336</v>
      </c>
      <c r="C210" s="413"/>
      <c r="D210" s="421"/>
      <c r="E210" s="423"/>
      <c r="F210" s="50"/>
      <c r="H210" s="61"/>
      <c r="I210" s="61"/>
      <c r="J210" s="61"/>
      <c r="K210" s="61"/>
      <c r="L210" s="61"/>
      <c r="M210" s="61"/>
    </row>
    <row r="211" spans="1:13" s="73" customFormat="1" ht="102">
      <c r="A211" s="424"/>
      <c r="B211" s="419" t="s">
        <v>337</v>
      </c>
      <c r="C211" s="413"/>
      <c r="D211" s="421"/>
      <c r="E211" s="423"/>
      <c r="F211" s="50"/>
      <c r="H211" s="61"/>
      <c r="I211" s="61"/>
      <c r="J211" s="61"/>
      <c r="K211" s="61"/>
      <c r="L211" s="61"/>
      <c r="M211" s="61"/>
    </row>
    <row r="212" spans="1:13" s="73" customFormat="1" ht="25.5">
      <c r="A212" s="424"/>
      <c r="B212" s="419" t="s">
        <v>338</v>
      </c>
      <c r="C212" s="413"/>
      <c r="D212" s="421"/>
      <c r="E212" s="423"/>
      <c r="F212" s="50"/>
      <c r="H212" s="61"/>
      <c r="I212" s="61"/>
      <c r="J212" s="61"/>
      <c r="K212" s="61"/>
      <c r="L212" s="61"/>
      <c r="M212" s="61"/>
    </row>
    <row r="213" spans="1:13" s="73" customFormat="1" ht="51">
      <c r="A213" s="424"/>
      <c r="B213" s="419" t="s">
        <v>339</v>
      </c>
      <c r="C213" s="413"/>
      <c r="D213" s="421"/>
      <c r="E213" s="423"/>
      <c r="F213" s="50"/>
      <c r="H213" s="61"/>
      <c r="I213" s="61"/>
      <c r="J213" s="61"/>
      <c r="K213" s="61"/>
      <c r="L213" s="61"/>
      <c r="M213" s="61"/>
    </row>
    <row r="214" spans="1:13" s="73" customFormat="1" ht="16.5">
      <c r="A214" s="424"/>
      <c r="B214" s="413"/>
      <c r="C214" s="413"/>
      <c r="D214" s="421"/>
      <c r="E214" s="423"/>
      <c r="F214" s="50"/>
      <c r="H214" s="61"/>
      <c r="I214" s="61"/>
      <c r="J214" s="61"/>
      <c r="K214" s="61"/>
      <c r="L214" s="61"/>
      <c r="M214" s="61"/>
    </row>
    <row r="215" spans="1:13" s="73" customFormat="1" ht="16.5">
      <c r="A215" s="424"/>
      <c r="B215" s="416" t="s">
        <v>340</v>
      </c>
      <c r="C215" s="413"/>
      <c r="D215" s="421"/>
      <c r="E215" s="423"/>
      <c r="F215" s="50"/>
      <c r="H215" s="61"/>
      <c r="I215" s="61"/>
      <c r="J215" s="61"/>
      <c r="K215" s="61"/>
      <c r="L215" s="61"/>
      <c r="M215" s="61"/>
    </row>
    <row r="216" spans="1:13" s="73" customFormat="1" ht="102">
      <c r="A216" s="424"/>
      <c r="B216" s="415" t="s">
        <v>341</v>
      </c>
      <c r="C216" s="413"/>
      <c r="D216" s="421"/>
      <c r="E216" s="423"/>
      <c r="F216" s="50"/>
      <c r="H216" s="61"/>
      <c r="I216" s="61"/>
      <c r="J216" s="61"/>
      <c r="K216" s="61"/>
      <c r="L216" s="61"/>
      <c r="M216" s="61"/>
    </row>
    <row r="217" spans="1:13" s="73" customFormat="1" ht="114.75">
      <c r="A217" s="424"/>
      <c r="B217" s="419" t="s">
        <v>342</v>
      </c>
      <c r="C217" s="413"/>
      <c r="D217" s="421"/>
      <c r="E217" s="423"/>
      <c r="F217" s="50"/>
      <c r="H217" s="61"/>
      <c r="I217" s="61"/>
      <c r="J217" s="61"/>
      <c r="K217" s="61"/>
      <c r="L217" s="61"/>
      <c r="M217" s="61"/>
    </row>
    <row r="218" spans="1:13" s="73" customFormat="1" ht="16.5">
      <c r="A218" s="424"/>
      <c r="B218" s="419" t="s">
        <v>343</v>
      </c>
      <c r="C218" s="413"/>
      <c r="D218" s="421"/>
      <c r="E218" s="423"/>
      <c r="F218" s="50"/>
      <c r="H218" s="61"/>
      <c r="I218" s="61"/>
      <c r="J218" s="61"/>
      <c r="K218" s="61"/>
      <c r="L218" s="61"/>
      <c r="M218" s="61"/>
    </row>
    <row r="219" spans="1:13" s="73" customFormat="1" ht="16.5">
      <c r="A219" s="424"/>
      <c r="B219" s="413"/>
      <c r="C219" s="413"/>
      <c r="D219" s="421"/>
      <c r="E219" s="423"/>
      <c r="F219" s="50"/>
      <c r="H219" s="61"/>
      <c r="I219" s="61"/>
      <c r="J219" s="61"/>
      <c r="K219" s="61"/>
      <c r="L219" s="61"/>
      <c r="M219" s="61"/>
    </row>
    <row r="220" spans="1:13" s="73" customFormat="1" ht="16.5">
      <c r="A220" s="424"/>
      <c r="B220" s="414" t="s">
        <v>344</v>
      </c>
      <c r="C220" s="413"/>
      <c r="D220" s="421"/>
      <c r="E220" s="423"/>
      <c r="F220" s="50"/>
      <c r="H220" s="61"/>
      <c r="I220" s="61"/>
      <c r="J220" s="61"/>
      <c r="K220" s="61"/>
      <c r="L220" s="61"/>
      <c r="M220" s="61"/>
    </row>
    <row r="221" spans="1:13" s="73" customFormat="1" ht="38.25">
      <c r="A221" s="137" t="s">
        <v>358</v>
      </c>
      <c r="B221" s="417" t="s">
        <v>345</v>
      </c>
      <c r="C221" s="421" t="s">
        <v>271</v>
      </c>
      <c r="D221" s="421">
        <v>60</v>
      </c>
      <c r="E221" s="423"/>
      <c r="F221" s="459">
        <f t="shared" ref="F221:F223" si="8">D221*E221</f>
        <v>0</v>
      </c>
      <c r="H221" s="61"/>
      <c r="I221" s="61"/>
      <c r="J221" s="61"/>
      <c r="K221" s="61"/>
      <c r="L221" s="61"/>
      <c r="M221" s="61"/>
    </row>
    <row r="222" spans="1:13" s="73" customFormat="1" ht="38.25">
      <c r="A222" s="413"/>
      <c r="B222" s="417" t="s">
        <v>346</v>
      </c>
      <c r="C222" s="421" t="s">
        <v>271</v>
      </c>
      <c r="D222" s="421">
        <v>30</v>
      </c>
      <c r="E222" s="423"/>
      <c r="F222" s="459">
        <f t="shared" si="8"/>
        <v>0</v>
      </c>
      <c r="H222" s="61"/>
      <c r="I222" s="61"/>
      <c r="J222" s="61"/>
      <c r="K222" s="61"/>
      <c r="L222" s="61"/>
      <c r="M222" s="61"/>
    </row>
    <row r="223" spans="1:13" s="73" customFormat="1" ht="39.75">
      <c r="A223" s="137" t="s">
        <v>359</v>
      </c>
      <c r="B223" s="422" t="s">
        <v>347</v>
      </c>
      <c r="C223" s="421" t="s">
        <v>71</v>
      </c>
      <c r="D223" s="421">
        <v>1</v>
      </c>
      <c r="E223" s="423"/>
      <c r="F223" s="459">
        <f t="shared" si="8"/>
        <v>0</v>
      </c>
      <c r="H223" s="61"/>
      <c r="I223" s="61"/>
      <c r="J223" s="61"/>
      <c r="K223" s="61"/>
      <c r="L223" s="61"/>
      <c r="M223" s="61"/>
    </row>
    <row r="224" spans="1:13" s="73" customFormat="1" ht="17.25" thickBot="1">
      <c r="A224" s="413"/>
      <c r="B224" s="422"/>
      <c r="C224" s="413"/>
      <c r="D224" s="421"/>
      <c r="E224" s="423"/>
      <c r="F224" s="459"/>
      <c r="H224" s="61"/>
      <c r="I224" s="61"/>
      <c r="J224" s="61"/>
      <c r="K224" s="61"/>
      <c r="L224" s="61"/>
      <c r="M224" s="61"/>
    </row>
    <row r="225" spans="1:13" s="73" customFormat="1" ht="17.25" thickBot="1">
      <c r="A225" s="424"/>
      <c r="B225" s="560" t="s">
        <v>414</v>
      </c>
      <c r="C225" s="561"/>
      <c r="D225" s="561"/>
      <c r="E225" s="562"/>
      <c r="F225" s="496">
        <f>SUM(F192:F224)</f>
        <v>0</v>
      </c>
      <c r="H225" s="61"/>
      <c r="I225" s="61"/>
      <c r="J225" s="61"/>
      <c r="K225" s="61"/>
      <c r="L225" s="61"/>
      <c r="M225" s="61"/>
    </row>
    <row r="226" spans="1:13" s="73" customFormat="1" ht="16.5">
      <c r="A226" s="16"/>
      <c r="B226" s="190"/>
      <c r="C226" s="161"/>
      <c r="D226" s="123"/>
      <c r="E226" s="111"/>
      <c r="F226" s="50"/>
      <c r="H226" s="61"/>
      <c r="I226" s="61"/>
      <c r="J226" s="61"/>
      <c r="K226" s="61"/>
      <c r="L226" s="61"/>
      <c r="M226" s="61"/>
    </row>
    <row r="227" spans="1:13" s="73" customFormat="1" ht="16.5">
      <c r="A227" s="437" t="s">
        <v>18</v>
      </c>
      <c r="B227" s="439" t="s">
        <v>360</v>
      </c>
      <c r="C227" s="440"/>
      <c r="D227" s="440"/>
      <c r="E227" s="436"/>
      <c r="F227" s="50"/>
      <c r="H227" s="61"/>
      <c r="I227" s="61"/>
      <c r="J227" s="61"/>
      <c r="K227" s="61"/>
      <c r="L227" s="61"/>
      <c r="M227" s="61"/>
    </row>
    <row r="228" spans="1:13" s="73" customFormat="1" ht="16.5">
      <c r="A228" s="441"/>
      <c r="B228" s="431" t="s">
        <v>361</v>
      </c>
      <c r="C228" s="440"/>
      <c r="D228" s="440"/>
      <c r="E228" s="436"/>
      <c r="F228" s="50"/>
      <c r="H228" s="61"/>
      <c r="I228" s="61"/>
      <c r="J228" s="61"/>
      <c r="K228" s="61"/>
      <c r="L228" s="61"/>
      <c r="M228" s="61"/>
    </row>
    <row r="229" spans="1:13" s="73" customFormat="1" ht="127.5">
      <c r="A229" s="441"/>
      <c r="B229" s="442" t="s">
        <v>362</v>
      </c>
      <c r="C229" s="440"/>
      <c r="D229" s="440"/>
      <c r="E229" s="436"/>
      <c r="F229" s="50"/>
      <c r="H229" s="61"/>
      <c r="I229" s="61"/>
      <c r="J229" s="61"/>
      <c r="K229" s="61"/>
      <c r="L229" s="61"/>
      <c r="M229" s="61"/>
    </row>
    <row r="230" spans="1:13" s="73" customFormat="1" ht="25.5">
      <c r="A230" s="441"/>
      <c r="B230" s="442" t="s">
        <v>363</v>
      </c>
      <c r="C230" s="440"/>
      <c r="D230" s="440"/>
      <c r="E230" s="436"/>
      <c r="F230" s="50"/>
      <c r="H230" s="61"/>
      <c r="I230" s="61"/>
      <c r="J230" s="61"/>
      <c r="K230" s="61"/>
      <c r="L230" s="61"/>
      <c r="M230" s="61"/>
    </row>
    <row r="231" spans="1:13" s="73" customFormat="1" ht="102">
      <c r="A231" s="441"/>
      <c r="B231" s="442" t="s">
        <v>364</v>
      </c>
      <c r="C231" s="440"/>
      <c r="D231" s="440"/>
      <c r="E231" s="436"/>
      <c r="F231" s="50"/>
      <c r="H231" s="61"/>
      <c r="I231" s="61"/>
      <c r="J231" s="61"/>
      <c r="K231" s="61"/>
      <c r="L231" s="61"/>
      <c r="M231" s="61"/>
    </row>
    <row r="232" spans="1:13" s="73" customFormat="1" ht="76.5">
      <c r="A232" s="441"/>
      <c r="B232" s="442" t="s">
        <v>365</v>
      </c>
      <c r="C232" s="440"/>
      <c r="D232" s="440"/>
      <c r="E232" s="436"/>
      <c r="F232" s="50"/>
      <c r="H232" s="61"/>
      <c r="I232" s="61"/>
      <c r="J232" s="61"/>
      <c r="K232" s="61"/>
      <c r="L232" s="61"/>
      <c r="M232" s="61"/>
    </row>
    <row r="233" spans="1:13" s="73" customFormat="1" ht="89.25">
      <c r="A233" s="441"/>
      <c r="B233" s="442" t="s">
        <v>366</v>
      </c>
      <c r="C233" s="440"/>
      <c r="D233" s="440"/>
      <c r="E233" s="436"/>
      <c r="F233" s="50"/>
      <c r="H233" s="61"/>
      <c r="I233" s="61"/>
      <c r="J233" s="61"/>
      <c r="K233" s="61"/>
      <c r="L233" s="61"/>
      <c r="M233" s="61"/>
    </row>
    <row r="234" spans="1:13" s="73" customFormat="1" ht="25.5">
      <c r="A234" s="441"/>
      <c r="B234" s="442" t="s">
        <v>367</v>
      </c>
      <c r="C234" s="440"/>
      <c r="D234" s="440"/>
      <c r="E234" s="436"/>
      <c r="F234" s="50"/>
      <c r="H234" s="61"/>
      <c r="I234" s="61"/>
      <c r="J234" s="61"/>
      <c r="K234" s="61"/>
      <c r="L234" s="61"/>
      <c r="M234" s="61"/>
    </row>
    <row r="235" spans="1:13" s="73" customFormat="1" ht="25.5">
      <c r="A235" s="441"/>
      <c r="B235" s="442" t="s">
        <v>368</v>
      </c>
      <c r="C235" s="440"/>
      <c r="D235" s="440"/>
      <c r="E235" s="436"/>
      <c r="F235" s="50"/>
      <c r="H235" s="61"/>
      <c r="I235" s="61"/>
      <c r="J235" s="61"/>
      <c r="K235" s="61"/>
      <c r="L235" s="61"/>
      <c r="M235" s="61"/>
    </row>
    <row r="236" spans="1:13" s="73" customFormat="1" ht="16.5">
      <c r="A236" s="441"/>
      <c r="B236" s="436"/>
      <c r="C236" s="440"/>
      <c r="D236" s="440"/>
      <c r="E236" s="436"/>
      <c r="F236" s="50"/>
      <c r="H236" s="61"/>
      <c r="I236" s="61"/>
      <c r="J236" s="61"/>
      <c r="K236" s="61"/>
      <c r="L236" s="61"/>
      <c r="M236" s="61"/>
    </row>
    <row r="237" spans="1:13" s="73" customFormat="1" ht="16.5">
      <c r="A237" s="430"/>
      <c r="B237" s="443"/>
      <c r="C237" s="440"/>
      <c r="D237" s="430"/>
      <c r="E237" s="444"/>
      <c r="F237" s="50"/>
      <c r="H237" s="61"/>
      <c r="I237" s="61"/>
      <c r="J237" s="61"/>
      <c r="K237" s="61"/>
      <c r="L237" s="61"/>
      <c r="M237" s="61"/>
    </row>
    <row r="238" spans="1:13" s="73" customFormat="1" ht="114.75">
      <c r="A238" s="137" t="s">
        <v>19</v>
      </c>
      <c r="B238" s="428" t="s">
        <v>369</v>
      </c>
      <c r="C238" s="440" t="s">
        <v>2</v>
      </c>
      <c r="D238" s="438">
        <v>10</v>
      </c>
      <c r="E238" s="444"/>
      <c r="F238" s="459">
        <f t="shared" ref="F238:F246" si="9">D238*E238</f>
        <v>0</v>
      </c>
      <c r="H238" s="61"/>
      <c r="I238" s="61"/>
      <c r="J238" s="61"/>
      <c r="K238" s="61"/>
      <c r="L238" s="61"/>
      <c r="M238" s="61"/>
    </row>
    <row r="239" spans="1:13" s="73" customFormat="1" ht="16.5">
      <c r="A239" s="430"/>
      <c r="B239" s="443"/>
      <c r="C239" s="440"/>
      <c r="D239" s="430"/>
      <c r="E239" s="444"/>
      <c r="F239" s="459"/>
      <c r="H239" s="61"/>
      <c r="I239" s="61"/>
      <c r="J239" s="61"/>
      <c r="K239" s="61"/>
      <c r="L239" s="61"/>
      <c r="M239" s="61"/>
    </row>
    <row r="240" spans="1:13" s="73" customFormat="1" ht="116.25">
      <c r="A240" s="137" t="s">
        <v>38</v>
      </c>
      <c r="B240" s="443" t="s">
        <v>370</v>
      </c>
      <c r="C240" s="440" t="s">
        <v>2</v>
      </c>
      <c r="D240" s="438">
        <v>6</v>
      </c>
      <c r="E240" s="444"/>
      <c r="F240" s="459">
        <f t="shared" si="9"/>
        <v>0</v>
      </c>
      <c r="H240" s="61"/>
      <c r="I240" s="61"/>
      <c r="J240" s="61"/>
      <c r="K240" s="61"/>
      <c r="L240" s="61"/>
      <c r="M240" s="61"/>
    </row>
    <row r="241" spans="1:13" s="73" customFormat="1" ht="16.5">
      <c r="A241" s="430"/>
      <c r="B241" s="443"/>
      <c r="C241" s="440"/>
      <c r="D241" s="438"/>
      <c r="E241" s="444"/>
      <c r="F241" s="459"/>
      <c r="H241" s="61"/>
      <c r="I241" s="61"/>
      <c r="J241" s="61"/>
      <c r="K241" s="61"/>
      <c r="L241" s="61"/>
      <c r="M241" s="61"/>
    </row>
    <row r="242" spans="1:13" s="73" customFormat="1" ht="114.75">
      <c r="A242" s="137" t="s">
        <v>374</v>
      </c>
      <c r="B242" s="454" t="s">
        <v>371</v>
      </c>
      <c r="C242" s="440" t="s">
        <v>2</v>
      </c>
      <c r="D242" s="438">
        <v>1</v>
      </c>
      <c r="E242" s="444"/>
      <c r="F242" s="459">
        <f t="shared" si="9"/>
        <v>0</v>
      </c>
      <c r="H242" s="61"/>
      <c r="I242" s="61"/>
      <c r="J242" s="61"/>
      <c r="K242" s="61"/>
      <c r="L242" s="61"/>
      <c r="M242" s="61"/>
    </row>
    <row r="243" spans="1:13" s="73" customFormat="1" ht="16.5">
      <c r="A243" s="430"/>
      <c r="B243" s="443"/>
      <c r="C243" s="440"/>
      <c r="D243" s="430"/>
      <c r="E243" s="444"/>
      <c r="F243" s="459"/>
      <c r="H243" s="61"/>
      <c r="I243" s="61"/>
      <c r="J243" s="61"/>
      <c r="K243" s="61"/>
      <c r="L243" s="61"/>
      <c r="M243" s="61"/>
    </row>
    <row r="244" spans="1:13" s="73" customFormat="1" ht="102">
      <c r="A244" s="137" t="s">
        <v>375</v>
      </c>
      <c r="B244" s="445" t="s">
        <v>372</v>
      </c>
      <c r="C244" s="440" t="s">
        <v>2</v>
      </c>
      <c r="D244" s="438">
        <v>2</v>
      </c>
      <c r="E244" s="444"/>
      <c r="F244" s="459">
        <f t="shared" si="9"/>
        <v>0</v>
      </c>
      <c r="H244" s="61"/>
      <c r="I244" s="61"/>
      <c r="J244" s="61"/>
      <c r="K244" s="61"/>
      <c r="L244" s="61"/>
      <c r="M244" s="61"/>
    </row>
    <row r="245" spans="1:13" s="73" customFormat="1" ht="16.5">
      <c r="A245" s="437"/>
      <c r="B245" s="443"/>
      <c r="C245" s="440"/>
      <c r="D245" s="438"/>
      <c r="E245" s="444"/>
      <c r="F245" s="50"/>
      <c r="H245" s="61"/>
      <c r="I245" s="61"/>
      <c r="J245" s="61"/>
      <c r="K245" s="61"/>
      <c r="L245" s="61"/>
      <c r="M245" s="61"/>
    </row>
    <row r="246" spans="1:13" s="73" customFormat="1" ht="76.5">
      <c r="A246" s="137" t="s">
        <v>376</v>
      </c>
      <c r="B246" s="445" t="s">
        <v>373</v>
      </c>
      <c r="C246" s="440" t="s">
        <v>2</v>
      </c>
      <c r="D246" s="438">
        <v>4</v>
      </c>
      <c r="E246" s="444"/>
      <c r="F246" s="459">
        <f t="shared" si="9"/>
        <v>0</v>
      </c>
      <c r="H246" s="61"/>
      <c r="I246" s="61"/>
      <c r="J246" s="61"/>
      <c r="K246" s="61"/>
      <c r="L246" s="61"/>
      <c r="M246" s="61"/>
    </row>
    <row r="247" spans="1:13" s="73" customFormat="1" ht="17.25" thickBot="1">
      <c r="A247" s="437"/>
      <c r="B247" s="432"/>
      <c r="C247" s="433"/>
      <c r="D247" s="434"/>
      <c r="E247" s="435"/>
      <c r="F247" s="50"/>
      <c r="H247" s="61"/>
      <c r="I247" s="61"/>
      <c r="J247" s="61"/>
      <c r="K247" s="61"/>
      <c r="L247" s="61"/>
      <c r="M247" s="61"/>
    </row>
    <row r="248" spans="1:13" s="73" customFormat="1" ht="17.25" thickBot="1">
      <c r="A248" s="437"/>
      <c r="B248" s="497" t="s">
        <v>415</v>
      </c>
      <c r="C248" s="429"/>
      <c r="D248" s="427"/>
      <c r="E248" s="386"/>
      <c r="F248" s="496">
        <f>SUM(F238:F247)</f>
        <v>0</v>
      </c>
      <c r="H248" s="61"/>
      <c r="I248" s="61"/>
      <c r="J248" s="61"/>
      <c r="K248" s="61"/>
      <c r="L248" s="61"/>
      <c r="M248" s="61"/>
    </row>
    <row r="249" spans="1:13" s="73" customFormat="1" ht="16.5">
      <c r="A249" s="16"/>
      <c r="B249" s="190"/>
      <c r="C249" s="161"/>
      <c r="D249" s="123"/>
      <c r="E249" s="111"/>
      <c r="F249" s="50"/>
      <c r="H249" s="61"/>
      <c r="I249" s="61"/>
      <c r="J249" s="61"/>
      <c r="K249" s="61"/>
      <c r="L249" s="61"/>
      <c r="M249" s="61"/>
    </row>
    <row r="250" spans="1:13" s="73" customFormat="1" ht="16.5">
      <c r="A250" s="450" t="s">
        <v>20</v>
      </c>
      <c r="B250" s="453" t="s">
        <v>117</v>
      </c>
      <c r="C250" s="448"/>
      <c r="D250" s="452"/>
      <c r="E250" s="447"/>
      <c r="F250" s="50"/>
      <c r="H250" s="61"/>
      <c r="I250" s="61"/>
      <c r="J250" s="61"/>
      <c r="K250" s="61"/>
      <c r="L250" s="61"/>
      <c r="M250" s="61"/>
    </row>
    <row r="251" spans="1:13" s="73" customFormat="1" ht="16.5">
      <c r="A251" s="450"/>
      <c r="B251" s="446"/>
      <c r="C251" s="448"/>
      <c r="D251" s="452"/>
      <c r="E251" s="447"/>
      <c r="F251" s="50"/>
      <c r="H251" s="61"/>
      <c r="I251" s="61"/>
      <c r="J251" s="61"/>
      <c r="K251" s="61"/>
      <c r="L251" s="61"/>
      <c r="M251" s="61"/>
    </row>
    <row r="252" spans="1:13" s="73" customFormat="1" ht="52.5">
      <c r="A252" s="137" t="s">
        <v>21</v>
      </c>
      <c r="B252" s="449" t="s">
        <v>377</v>
      </c>
      <c r="C252" s="448" t="s">
        <v>71</v>
      </c>
      <c r="D252" s="452">
        <v>1</v>
      </c>
      <c r="E252" s="447"/>
      <c r="F252" s="50">
        <f t="shared" ref="F252:F254" si="10">D252*E252</f>
        <v>0</v>
      </c>
      <c r="H252" s="61"/>
      <c r="I252" s="61"/>
      <c r="J252" s="61"/>
      <c r="K252" s="61"/>
      <c r="L252" s="61"/>
      <c r="M252" s="61"/>
    </row>
    <row r="253" spans="1:13" s="73" customFormat="1" ht="16.5">
      <c r="A253" s="450"/>
      <c r="B253" s="446"/>
      <c r="C253" s="448"/>
      <c r="D253" s="452"/>
      <c r="E253" s="447"/>
      <c r="F253" s="50"/>
      <c r="H253" s="61"/>
      <c r="I253" s="61"/>
      <c r="J253" s="61"/>
      <c r="K253" s="61"/>
      <c r="L253" s="61"/>
      <c r="M253" s="61"/>
    </row>
    <row r="254" spans="1:13" s="73" customFormat="1" ht="102">
      <c r="A254" s="137" t="s">
        <v>392</v>
      </c>
      <c r="B254" s="455" t="s">
        <v>378</v>
      </c>
      <c r="C254" s="448" t="s">
        <v>71</v>
      </c>
      <c r="D254" s="452">
        <v>1</v>
      </c>
      <c r="E254" s="447"/>
      <c r="F254" s="459">
        <f t="shared" si="10"/>
        <v>0</v>
      </c>
      <c r="H254" s="61"/>
      <c r="I254" s="61"/>
      <c r="J254" s="61"/>
      <c r="K254" s="61"/>
      <c r="L254" s="61"/>
      <c r="M254" s="61"/>
    </row>
    <row r="255" spans="1:13" s="73" customFormat="1" ht="16.5">
      <c r="A255" s="450"/>
      <c r="B255" s="455"/>
      <c r="C255" s="448"/>
      <c r="D255" s="452"/>
      <c r="E255" s="447"/>
      <c r="F255" s="50"/>
      <c r="H255" s="61"/>
      <c r="I255" s="61"/>
      <c r="J255" s="61"/>
      <c r="K255" s="61"/>
      <c r="L255" s="61"/>
      <c r="M255" s="61"/>
    </row>
    <row r="256" spans="1:13" s="73" customFormat="1" ht="16.5">
      <c r="A256" s="137" t="s">
        <v>393</v>
      </c>
      <c r="B256" s="456" t="s">
        <v>379</v>
      </c>
      <c r="C256" s="448"/>
      <c r="D256" s="452"/>
      <c r="E256" s="447"/>
      <c r="F256" s="50"/>
      <c r="H256" s="61"/>
      <c r="I256" s="61"/>
      <c r="J256" s="61"/>
      <c r="K256" s="61"/>
      <c r="L256" s="61"/>
      <c r="M256" s="61"/>
    </row>
    <row r="257" spans="1:13" s="73" customFormat="1" ht="16.5">
      <c r="A257" s="450"/>
      <c r="B257" s="457" t="s">
        <v>380</v>
      </c>
      <c r="C257" s="448"/>
      <c r="D257" s="452"/>
      <c r="E257" s="447"/>
      <c r="F257" s="50"/>
      <c r="H257" s="61"/>
      <c r="I257" s="61"/>
      <c r="J257" s="61"/>
      <c r="K257" s="61"/>
      <c r="L257" s="61"/>
      <c r="M257" s="61"/>
    </row>
    <row r="258" spans="1:13" s="73" customFormat="1" ht="16.5">
      <c r="A258" s="450"/>
      <c r="B258" s="457" t="s">
        <v>381</v>
      </c>
      <c r="C258" s="448"/>
      <c r="D258" s="452"/>
      <c r="E258" s="447"/>
      <c r="F258" s="50"/>
      <c r="H258" s="61"/>
      <c r="I258" s="61"/>
      <c r="J258" s="61"/>
      <c r="K258" s="61"/>
      <c r="L258" s="61"/>
      <c r="M258" s="61"/>
    </row>
    <row r="259" spans="1:13" s="73" customFormat="1" ht="27">
      <c r="A259" s="450"/>
      <c r="B259" s="457" t="s">
        <v>382</v>
      </c>
      <c r="C259" s="448"/>
      <c r="D259" s="452"/>
      <c r="E259" s="447"/>
      <c r="F259" s="50"/>
      <c r="H259" s="61"/>
      <c r="I259" s="61"/>
      <c r="J259" s="61"/>
      <c r="K259" s="61"/>
      <c r="L259" s="61"/>
      <c r="M259" s="61"/>
    </row>
    <row r="260" spans="1:13" s="73" customFormat="1" ht="16.5">
      <c r="A260" s="450"/>
      <c r="B260" s="457" t="s">
        <v>383</v>
      </c>
      <c r="C260" s="448"/>
      <c r="D260" s="452"/>
      <c r="E260" s="447"/>
      <c r="F260" s="50"/>
      <c r="H260" s="61"/>
      <c r="I260" s="61"/>
      <c r="J260" s="61"/>
      <c r="K260" s="61"/>
      <c r="L260" s="61"/>
      <c r="M260" s="61"/>
    </row>
    <row r="261" spans="1:13" s="73" customFormat="1" ht="16.5">
      <c r="A261" s="450"/>
      <c r="B261" s="457" t="s">
        <v>384</v>
      </c>
      <c r="C261" s="448"/>
      <c r="D261" s="452"/>
      <c r="E261" s="447"/>
      <c r="F261" s="50"/>
      <c r="H261" s="61"/>
      <c r="I261" s="61"/>
      <c r="J261" s="61"/>
      <c r="K261" s="61"/>
      <c r="L261" s="61"/>
      <c r="M261" s="61"/>
    </row>
    <row r="262" spans="1:13" s="73" customFormat="1" ht="27">
      <c r="A262" s="450"/>
      <c r="B262" s="457" t="s">
        <v>385</v>
      </c>
      <c r="C262" s="448"/>
      <c r="D262" s="452"/>
      <c r="E262" s="447"/>
      <c r="F262" s="50"/>
      <c r="H262" s="61"/>
      <c r="I262" s="61"/>
      <c r="J262" s="61"/>
      <c r="K262" s="61"/>
      <c r="L262" s="61"/>
      <c r="M262" s="61"/>
    </row>
    <row r="263" spans="1:13" s="73" customFormat="1" ht="16.5">
      <c r="A263" s="450"/>
      <c r="B263" s="457" t="s">
        <v>386</v>
      </c>
      <c r="C263" s="448"/>
      <c r="D263" s="452"/>
      <c r="E263" s="447"/>
      <c r="F263" s="50"/>
      <c r="H263" s="61"/>
      <c r="I263" s="61"/>
      <c r="J263" s="61"/>
      <c r="K263" s="61"/>
      <c r="L263" s="61"/>
      <c r="M263" s="61"/>
    </row>
    <row r="264" spans="1:13" s="73" customFormat="1" ht="16.5">
      <c r="A264" s="450"/>
      <c r="B264" s="457" t="s">
        <v>387</v>
      </c>
      <c r="C264" s="448"/>
      <c r="D264" s="452"/>
      <c r="E264" s="447"/>
      <c r="F264" s="50"/>
      <c r="H264" s="61"/>
      <c r="I264" s="61"/>
      <c r="J264" s="61"/>
      <c r="K264" s="61"/>
      <c r="L264" s="61"/>
      <c r="M264" s="61"/>
    </row>
    <row r="265" spans="1:13" s="73" customFormat="1" ht="16.5">
      <c r="A265" s="450"/>
      <c r="B265" s="457" t="s">
        <v>388</v>
      </c>
      <c r="C265" s="448"/>
      <c r="D265" s="452"/>
      <c r="E265" s="447"/>
      <c r="F265" s="50"/>
      <c r="H265" s="61"/>
      <c r="I265" s="61"/>
      <c r="J265" s="61"/>
      <c r="K265" s="61"/>
      <c r="L265" s="61"/>
      <c r="M265" s="61"/>
    </row>
    <row r="266" spans="1:13" s="73" customFormat="1" ht="16.5">
      <c r="A266" s="450"/>
      <c r="B266" s="457" t="s">
        <v>389</v>
      </c>
      <c r="C266" s="448"/>
      <c r="D266" s="452"/>
      <c r="E266" s="447"/>
      <c r="F266" s="50"/>
      <c r="H266" s="61"/>
      <c r="I266" s="61"/>
      <c r="J266" s="61"/>
      <c r="K266" s="61"/>
      <c r="L266" s="61"/>
      <c r="M266" s="61"/>
    </row>
    <row r="267" spans="1:13" s="73" customFormat="1" ht="16.5">
      <c r="A267" s="450"/>
      <c r="B267" s="457"/>
      <c r="C267" s="448"/>
      <c r="D267" s="452"/>
      <c r="E267" s="447"/>
      <c r="F267" s="50"/>
      <c r="H267" s="61"/>
      <c r="I267" s="61"/>
      <c r="J267" s="61"/>
      <c r="K267" s="61"/>
      <c r="L267" s="61"/>
      <c r="M267" s="61"/>
    </row>
    <row r="268" spans="1:13" s="73" customFormat="1" ht="78">
      <c r="A268" s="137"/>
      <c r="B268" s="457" t="s">
        <v>390</v>
      </c>
      <c r="C268" s="448" t="s">
        <v>71</v>
      </c>
      <c r="D268" s="452">
        <v>1</v>
      </c>
      <c r="E268" s="447"/>
      <c r="F268" s="459">
        <f t="shared" ref="F268:F270" si="11">D268*E268</f>
        <v>0</v>
      </c>
      <c r="H268" s="61"/>
      <c r="I268" s="61"/>
      <c r="J268" s="61"/>
      <c r="K268" s="61"/>
      <c r="L268" s="61"/>
      <c r="M268" s="61"/>
    </row>
    <row r="269" spans="1:13" s="73" customFormat="1" ht="16.5">
      <c r="A269" s="450"/>
      <c r="B269" s="457"/>
      <c r="C269" s="448"/>
      <c r="D269" s="452"/>
      <c r="E269" s="447"/>
      <c r="F269" s="459"/>
      <c r="H269" s="61"/>
      <c r="I269" s="61"/>
      <c r="J269" s="61"/>
      <c r="K269" s="61"/>
      <c r="L269" s="61"/>
      <c r="M269" s="61"/>
    </row>
    <row r="270" spans="1:13" s="73" customFormat="1" ht="39.75">
      <c r="A270" s="137" t="s">
        <v>394</v>
      </c>
      <c r="B270" s="457" t="s">
        <v>391</v>
      </c>
      <c r="C270" s="448" t="s">
        <v>217</v>
      </c>
      <c r="D270" s="452">
        <v>1</v>
      </c>
      <c r="E270" s="447"/>
      <c r="F270" s="459">
        <f t="shared" si="11"/>
        <v>0</v>
      </c>
      <c r="H270" s="61"/>
      <c r="I270" s="61"/>
      <c r="J270" s="61"/>
      <c r="K270" s="61"/>
      <c r="L270" s="61"/>
      <c r="M270" s="61"/>
    </row>
    <row r="271" spans="1:13" s="73" customFormat="1" ht="17.25" thickBot="1">
      <c r="A271" s="450"/>
      <c r="B271" s="446"/>
      <c r="C271" s="448"/>
      <c r="D271" s="452"/>
      <c r="E271" s="447"/>
      <c r="F271" s="50"/>
      <c r="H271" s="61"/>
      <c r="I271" s="61"/>
      <c r="J271" s="61"/>
      <c r="K271" s="61"/>
      <c r="L271" s="61"/>
      <c r="M271" s="61"/>
    </row>
    <row r="272" spans="1:13" s="73" customFormat="1" ht="17.25" thickBot="1">
      <c r="A272" s="451"/>
      <c r="B272" s="560" t="s">
        <v>416</v>
      </c>
      <c r="C272" s="561"/>
      <c r="D272" s="561"/>
      <c r="E272" s="562"/>
      <c r="F272" s="496">
        <f>SUM(F252:F271)</f>
        <v>0</v>
      </c>
      <c r="H272" s="61"/>
      <c r="I272" s="61"/>
      <c r="J272" s="61"/>
      <c r="K272" s="61"/>
      <c r="L272" s="61"/>
      <c r="M272" s="61"/>
    </row>
    <row r="273" spans="1:15" s="73" customFormat="1" ht="16.5">
      <c r="A273" s="16"/>
      <c r="B273" s="190"/>
      <c r="C273" s="161"/>
      <c r="D273" s="123"/>
      <c r="E273" s="111"/>
      <c r="F273" s="50"/>
      <c r="H273" s="61"/>
      <c r="I273" s="61"/>
      <c r="J273" s="61"/>
      <c r="K273" s="61"/>
      <c r="L273" s="61"/>
      <c r="M273" s="61"/>
    </row>
    <row r="274" spans="1:15" s="176" customFormat="1" ht="16.5">
      <c r="A274" s="13"/>
      <c r="B274" s="12"/>
      <c r="C274" s="46"/>
      <c r="D274" s="53"/>
      <c r="E274" s="99"/>
      <c r="F274" s="53"/>
    </row>
    <row r="275" spans="1:15" ht="16.5">
      <c r="A275" s="6"/>
      <c r="B275" s="42"/>
      <c r="C275" s="48"/>
      <c r="D275" s="57"/>
      <c r="E275" s="100"/>
      <c r="F275" s="59"/>
    </row>
    <row r="276" spans="1:15" ht="16.5">
      <c r="A276" s="6"/>
      <c r="B276" s="29"/>
      <c r="C276" s="44"/>
      <c r="D276" s="30"/>
      <c r="E276" s="100"/>
      <c r="F276" s="50"/>
    </row>
    <row r="277" spans="1:15" ht="18.75" thickBot="1">
      <c r="A277" s="1"/>
      <c r="B277" s="541" t="s">
        <v>23</v>
      </c>
      <c r="C277" s="541"/>
      <c r="D277" s="541"/>
      <c r="E277" s="541"/>
      <c r="F277" s="49"/>
    </row>
    <row r="278" spans="1:15" ht="17.25" thickTop="1">
      <c r="A278" s="10"/>
      <c r="B278" s="7"/>
      <c r="C278" s="45"/>
      <c r="D278" s="30"/>
      <c r="E278" s="100"/>
      <c r="F278" s="30"/>
    </row>
    <row r="279" spans="1:15" s="73" customFormat="1" ht="16.5">
      <c r="A279" s="62"/>
      <c r="B279" s="63"/>
      <c r="C279" s="64"/>
      <c r="D279" s="65"/>
      <c r="E279" s="100"/>
      <c r="F279" s="65"/>
      <c r="H279" s="61"/>
      <c r="I279" s="61"/>
      <c r="J279" s="61"/>
      <c r="K279" s="61"/>
      <c r="L279" s="61"/>
      <c r="M279" s="61"/>
      <c r="N279" s="61"/>
      <c r="O279" s="61"/>
    </row>
    <row r="280" spans="1:15" s="73" customFormat="1" ht="15.75">
      <c r="A280" s="542" t="s">
        <v>207</v>
      </c>
      <c r="B280" s="543"/>
      <c r="C280" s="543"/>
      <c r="D280" s="543"/>
      <c r="E280" s="543"/>
      <c r="F280" s="544"/>
      <c r="H280" s="61"/>
      <c r="I280" s="61"/>
      <c r="J280" s="61"/>
      <c r="K280" s="61"/>
      <c r="L280" s="61"/>
      <c r="M280" s="61"/>
      <c r="N280" s="61"/>
      <c r="O280" s="61"/>
    </row>
    <row r="281" spans="1:15" s="73" customFormat="1" ht="18">
      <c r="A281" s="17"/>
      <c r="B281" s="17"/>
      <c r="C281" s="17"/>
      <c r="D281" s="17"/>
      <c r="E281" s="100"/>
      <c r="F281" s="17"/>
      <c r="H281" s="61"/>
      <c r="I281" s="61"/>
      <c r="J281" s="61"/>
      <c r="K281" s="61"/>
      <c r="L281" s="61"/>
      <c r="M281" s="61"/>
      <c r="N281" s="61"/>
      <c r="O281" s="61"/>
    </row>
    <row r="282" spans="1:15" s="73" customFormat="1" ht="20.100000000000001" customHeight="1">
      <c r="A282" s="140" t="s">
        <v>9</v>
      </c>
      <c r="B282" s="141" t="s">
        <v>395</v>
      </c>
      <c r="C282" s="141"/>
      <c r="D282" s="141"/>
      <c r="E282" s="477">
        <f>F64</f>
        <v>0</v>
      </c>
      <c r="F282" s="478"/>
      <c r="H282" s="61"/>
      <c r="I282" s="61"/>
      <c r="J282" s="61"/>
      <c r="K282" s="61"/>
      <c r="L282" s="61"/>
      <c r="M282" s="61"/>
      <c r="N282" s="61"/>
      <c r="O282" s="61"/>
    </row>
    <row r="283" spans="1:15" s="73" customFormat="1" ht="20.100000000000001" customHeight="1">
      <c r="A283" s="140" t="s">
        <v>10</v>
      </c>
      <c r="B283" s="141" t="s">
        <v>226</v>
      </c>
      <c r="C283" s="141"/>
      <c r="D283" s="141"/>
      <c r="E283" s="468"/>
      <c r="F283" s="479">
        <f>F90</f>
        <v>0</v>
      </c>
      <c r="H283" s="61"/>
      <c r="I283" s="61"/>
      <c r="J283" s="61"/>
      <c r="K283" s="61"/>
      <c r="L283" s="61"/>
      <c r="M283" s="61"/>
      <c r="N283" s="61"/>
      <c r="O283" s="61"/>
    </row>
    <row r="284" spans="1:15" s="73" customFormat="1" ht="20.100000000000001" customHeight="1">
      <c r="A284" s="150" t="s">
        <v>4</v>
      </c>
      <c r="B284" s="492" t="s">
        <v>247</v>
      </c>
      <c r="C284" s="492"/>
      <c r="D284" s="167"/>
      <c r="E284" s="476">
        <f>F123</f>
        <v>0</v>
      </c>
      <c r="F284" s="480"/>
      <c r="H284" s="61"/>
      <c r="I284" s="61"/>
      <c r="J284" s="61"/>
      <c r="K284" s="61"/>
      <c r="L284" s="61"/>
      <c r="M284" s="61"/>
      <c r="N284" s="61"/>
      <c r="O284" s="61"/>
    </row>
    <row r="285" spans="1:15" s="73" customFormat="1" ht="20.100000000000001" customHeight="1">
      <c r="A285" s="150" t="s">
        <v>11</v>
      </c>
      <c r="B285" s="475" t="s">
        <v>276</v>
      </c>
      <c r="C285" s="475"/>
      <c r="D285" s="475"/>
      <c r="E285" s="476">
        <f>F134</f>
        <v>0</v>
      </c>
      <c r="F285" s="480"/>
      <c r="H285" s="61"/>
      <c r="I285" s="61"/>
      <c r="J285" s="61"/>
      <c r="K285" s="61"/>
      <c r="L285" s="61"/>
      <c r="M285" s="61"/>
      <c r="N285" s="61"/>
      <c r="O285" s="61"/>
    </row>
    <row r="286" spans="1:15" s="73" customFormat="1" ht="20.100000000000001" customHeight="1">
      <c r="A286" s="150" t="s">
        <v>12</v>
      </c>
      <c r="B286" s="475" t="s">
        <v>283</v>
      </c>
      <c r="C286" s="475"/>
      <c r="D286" s="475"/>
      <c r="E286" s="476">
        <f>F169</f>
        <v>0</v>
      </c>
      <c r="F286" s="480"/>
      <c r="H286" s="61"/>
      <c r="I286" s="61"/>
      <c r="J286" s="61"/>
      <c r="K286" s="61"/>
      <c r="L286" s="61"/>
      <c r="M286" s="61"/>
      <c r="N286" s="61"/>
      <c r="O286" s="61"/>
    </row>
    <row r="287" spans="1:15" s="73" customFormat="1" ht="15.75">
      <c r="A287" s="150" t="s">
        <v>13</v>
      </c>
      <c r="B287" s="475" t="s">
        <v>304</v>
      </c>
      <c r="C287" s="475"/>
      <c r="D287" s="475"/>
      <c r="E287" s="476">
        <f>F225</f>
        <v>0</v>
      </c>
      <c r="F287" s="480"/>
      <c r="H287" s="61"/>
      <c r="I287" s="61"/>
      <c r="J287" s="61"/>
      <c r="K287" s="61"/>
      <c r="L287" s="61"/>
      <c r="M287" s="61"/>
      <c r="N287" s="61"/>
      <c r="O287" s="61"/>
    </row>
    <row r="288" spans="1:15" s="73" customFormat="1" ht="15.75">
      <c r="A288" s="150" t="s">
        <v>18</v>
      </c>
      <c r="B288" s="475" t="s">
        <v>360</v>
      </c>
      <c r="C288" s="475"/>
      <c r="D288" s="475"/>
      <c r="E288" s="476">
        <f>F248</f>
        <v>0</v>
      </c>
      <c r="F288" s="480"/>
      <c r="H288" s="61"/>
      <c r="I288" s="61"/>
      <c r="J288" s="61"/>
      <c r="K288" s="61"/>
      <c r="L288" s="61"/>
      <c r="M288" s="61"/>
      <c r="N288" s="61"/>
      <c r="O288" s="61"/>
    </row>
    <row r="289" spans="1:15" s="73" customFormat="1" ht="15.75">
      <c r="A289" s="150" t="s">
        <v>20</v>
      </c>
      <c r="B289" s="493" t="s">
        <v>117</v>
      </c>
      <c r="C289" s="493"/>
      <c r="D289" s="493"/>
      <c r="E289" s="494">
        <f>F272</f>
        <v>0</v>
      </c>
      <c r="F289" s="480"/>
      <c r="H289" s="61"/>
      <c r="I289" s="61"/>
      <c r="J289" s="61"/>
      <c r="K289" s="61"/>
      <c r="L289" s="61"/>
      <c r="M289" s="61"/>
      <c r="N289" s="61"/>
      <c r="O289" s="61"/>
    </row>
    <row r="290" spans="1:15" s="73" customFormat="1" ht="16.5" thickBot="1">
      <c r="A290" s="150"/>
      <c r="B290" s="557"/>
      <c r="C290" s="557"/>
      <c r="D290" s="557"/>
      <c r="E290" s="557"/>
      <c r="F290" s="557"/>
      <c r="H290" s="61"/>
      <c r="I290" s="61"/>
      <c r="J290" s="61"/>
      <c r="K290" s="61"/>
      <c r="L290" s="61"/>
      <c r="M290" s="61"/>
      <c r="N290" s="61"/>
      <c r="O290" s="61"/>
    </row>
    <row r="291" spans="1:15" s="73" customFormat="1" ht="16.5" thickBot="1">
      <c r="A291" s="150"/>
      <c r="B291" s="549" t="s">
        <v>24</v>
      </c>
      <c r="C291" s="550"/>
      <c r="D291" s="550"/>
      <c r="E291" s="551"/>
      <c r="F291" s="488"/>
      <c r="H291" s="61"/>
      <c r="I291" s="61"/>
      <c r="J291" s="61"/>
      <c r="K291" s="61"/>
      <c r="L291" s="61"/>
      <c r="M291" s="61"/>
      <c r="N291" s="61"/>
      <c r="O291" s="61"/>
    </row>
    <row r="292" spans="1:15" s="73" customFormat="1" ht="15.75">
      <c r="A292" s="150"/>
      <c r="B292" s="552"/>
      <c r="C292" s="552"/>
      <c r="D292" s="552"/>
      <c r="E292" s="552"/>
      <c r="F292" s="143"/>
      <c r="H292" s="61"/>
      <c r="I292" s="61"/>
      <c r="J292" s="61"/>
      <c r="K292" s="61"/>
      <c r="L292" s="61"/>
      <c r="M292" s="61"/>
      <c r="N292" s="61"/>
      <c r="O292" s="61"/>
    </row>
    <row r="293" spans="1:15" s="73" customFormat="1" ht="15.75">
      <c r="A293" s="150"/>
      <c r="B293" s="536"/>
      <c r="C293" s="536"/>
      <c r="D293" s="536"/>
      <c r="E293" s="536"/>
      <c r="F293" s="476"/>
      <c r="H293" s="61"/>
      <c r="I293" s="61"/>
      <c r="J293" s="61"/>
      <c r="K293" s="61"/>
      <c r="L293" s="61"/>
      <c r="M293" s="61"/>
      <c r="N293" s="61"/>
      <c r="O293" s="61"/>
    </row>
    <row r="294" spans="1:15" s="73" customFormat="1" ht="15.75">
      <c r="A294" s="150"/>
      <c r="B294" s="69"/>
      <c r="C294" s="70"/>
      <c r="D294" s="71"/>
      <c r="E294" s="21"/>
      <c r="F294" s="71"/>
      <c r="H294" s="61"/>
      <c r="I294" s="61"/>
      <c r="J294" s="61"/>
      <c r="K294" s="61"/>
      <c r="L294" s="61"/>
      <c r="M294" s="61"/>
      <c r="N294" s="61"/>
      <c r="O294" s="61"/>
    </row>
    <row r="295" spans="1:15" s="73" customFormat="1" ht="16.5">
      <c r="A295" s="66"/>
      <c r="B295" s="67"/>
      <c r="C295" s="68"/>
      <c r="D295" s="60"/>
      <c r="E295" s="166"/>
      <c r="F295" s="83"/>
      <c r="H295" s="61"/>
      <c r="I295" s="61"/>
      <c r="J295" s="61"/>
      <c r="K295" s="61"/>
      <c r="L295" s="61"/>
      <c r="M295" s="61"/>
      <c r="N295" s="61"/>
      <c r="O295" s="61"/>
    </row>
    <row r="296" spans="1:15" s="73" customFormat="1" ht="18">
      <c r="A296" s="72"/>
      <c r="B296" s="168" t="s">
        <v>396</v>
      </c>
      <c r="C296" s="169"/>
      <c r="D296" s="169"/>
      <c r="E296" s="558">
        <f>SUM(E282:F291)</f>
        <v>0</v>
      </c>
      <c r="F296" s="559"/>
      <c r="H296" s="61"/>
      <c r="I296" s="61"/>
      <c r="J296" s="61"/>
      <c r="K296" s="61"/>
      <c r="L296" s="61"/>
      <c r="M296" s="61"/>
      <c r="N296" s="61"/>
      <c r="O296" s="61"/>
    </row>
    <row r="297" spans="1:15" s="73" customFormat="1" ht="15.75">
      <c r="A297" s="61"/>
      <c r="B297" s="69"/>
      <c r="C297" s="70"/>
      <c r="D297" s="71"/>
      <c r="E297" s="102"/>
      <c r="F297" s="71"/>
      <c r="H297" s="61"/>
      <c r="I297" s="61"/>
      <c r="J297" s="61"/>
      <c r="K297" s="61"/>
      <c r="L297" s="61"/>
      <c r="M297" s="61"/>
      <c r="N297" s="61"/>
      <c r="O297" s="61"/>
    </row>
    <row r="298" spans="1:15" s="73" customFormat="1" ht="15.75">
      <c r="A298" s="61"/>
      <c r="B298" s="69"/>
      <c r="C298" s="70"/>
      <c r="D298" s="71"/>
      <c r="E298" s="102"/>
      <c r="F298" s="71"/>
      <c r="H298" s="61"/>
      <c r="I298" s="61"/>
      <c r="J298" s="61"/>
      <c r="K298" s="61"/>
      <c r="L298" s="61"/>
      <c r="M298" s="61"/>
      <c r="N298" s="61"/>
      <c r="O298" s="61"/>
    </row>
    <row r="299" spans="1:15" s="73" customFormat="1">
      <c r="A299" s="61"/>
      <c r="B299" s="69"/>
      <c r="C299" s="70"/>
      <c r="D299" s="71"/>
      <c r="E299" s="71"/>
      <c r="F299" s="71"/>
      <c r="H299" s="61"/>
      <c r="I299" s="61"/>
      <c r="J299" s="61"/>
      <c r="K299" s="61"/>
      <c r="L299" s="61"/>
      <c r="M299" s="61"/>
      <c r="N299" s="61"/>
      <c r="O299" s="61"/>
    </row>
    <row r="300" spans="1:15" s="73" customFormat="1" ht="15.75">
      <c r="A300" s="61"/>
      <c r="B300" s="69"/>
      <c r="C300" s="70"/>
      <c r="D300" s="71"/>
      <c r="E300" s="102"/>
      <c r="F300" s="71"/>
      <c r="H300" s="61"/>
      <c r="I300" s="61"/>
      <c r="J300" s="61"/>
      <c r="K300" s="61"/>
      <c r="L300" s="61"/>
      <c r="M300" s="61"/>
      <c r="N300" s="61"/>
      <c r="O300" s="61"/>
    </row>
    <row r="301" spans="1:15" s="73" customFormat="1" ht="15.75">
      <c r="A301" s="61"/>
      <c r="B301" s="69"/>
      <c r="C301" s="70"/>
      <c r="D301" s="71"/>
      <c r="E301" s="97"/>
      <c r="F301" s="71"/>
      <c r="H301" s="61"/>
      <c r="I301" s="61"/>
      <c r="J301" s="61"/>
      <c r="K301" s="61"/>
      <c r="L301" s="61"/>
      <c r="M301" s="61"/>
      <c r="N301" s="61"/>
      <c r="O301" s="61"/>
    </row>
    <row r="302" spans="1:15" s="73" customFormat="1" ht="15.75">
      <c r="A302" s="61"/>
      <c r="B302" s="69"/>
      <c r="C302" s="70"/>
      <c r="D302" s="71"/>
      <c r="E302" s="97"/>
      <c r="F302" s="71"/>
      <c r="H302" s="61"/>
      <c r="I302" s="61"/>
      <c r="J302" s="61"/>
      <c r="K302" s="61"/>
      <c r="L302" s="61"/>
      <c r="M302" s="61"/>
      <c r="N302" s="61"/>
      <c r="O302" s="61"/>
    </row>
    <row r="303" spans="1:15" s="73" customFormat="1">
      <c r="A303" s="61"/>
      <c r="B303" s="69"/>
      <c r="C303" s="70"/>
      <c r="D303" s="71"/>
      <c r="E303" s="71"/>
      <c r="F303" s="71"/>
      <c r="H303" s="61"/>
      <c r="I303" s="61"/>
      <c r="J303" s="61"/>
      <c r="K303" s="61"/>
      <c r="L303" s="61"/>
      <c r="M303" s="61"/>
      <c r="N303" s="61"/>
      <c r="O303" s="61"/>
    </row>
    <row r="304" spans="1:15" s="73" customFormat="1" ht="15.75">
      <c r="A304" s="61"/>
      <c r="B304" s="69"/>
      <c r="C304" s="70"/>
      <c r="D304" s="71"/>
      <c r="E304" s="102"/>
      <c r="F304" s="71"/>
      <c r="H304" s="61"/>
      <c r="I304" s="61"/>
      <c r="J304" s="61"/>
      <c r="K304" s="61"/>
      <c r="L304" s="61"/>
      <c r="M304" s="61"/>
      <c r="N304" s="61"/>
      <c r="O304" s="61"/>
    </row>
    <row r="305" spans="1:15" s="73" customFormat="1">
      <c r="A305" s="61"/>
      <c r="B305" s="69"/>
      <c r="C305" s="70"/>
      <c r="D305" s="71"/>
      <c r="E305" s="71"/>
      <c r="F305" s="71"/>
      <c r="H305" s="61"/>
      <c r="I305" s="61"/>
      <c r="J305" s="61"/>
      <c r="K305" s="61"/>
      <c r="L305" s="61"/>
      <c r="M305" s="61"/>
      <c r="N305" s="61"/>
      <c r="O305" s="61"/>
    </row>
    <row r="306" spans="1:15" s="73" customFormat="1" ht="15.75">
      <c r="A306" s="61"/>
      <c r="B306" s="69"/>
      <c r="C306" s="70"/>
      <c r="D306" s="71"/>
      <c r="E306" s="102"/>
      <c r="F306" s="71"/>
      <c r="H306" s="61"/>
      <c r="I306" s="61"/>
      <c r="J306" s="61"/>
      <c r="K306" s="61"/>
      <c r="L306" s="61"/>
      <c r="M306" s="61"/>
      <c r="N306" s="61"/>
      <c r="O306" s="61"/>
    </row>
    <row r="307" spans="1:15" s="73" customFormat="1">
      <c r="A307" s="61"/>
      <c r="B307" s="69"/>
      <c r="C307" s="70"/>
      <c r="D307" s="71"/>
      <c r="E307" s="71"/>
      <c r="F307" s="71"/>
      <c r="H307" s="61"/>
      <c r="I307" s="61"/>
      <c r="J307" s="61"/>
      <c r="K307" s="61"/>
      <c r="L307" s="61"/>
      <c r="M307" s="61"/>
      <c r="N307" s="61"/>
      <c r="O307" s="61"/>
    </row>
    <row r="308" spans="1:15" s="73" customFormat="1" ht="165.75" customHeight="1">
      <c r="A308" s="61"/>
      <c r="B308" s="69"/>
      <c r="C308" s="70"/>
      <c r="D308" s="71"/>
      <c r="E308" s="102"/>
      <c r="F308" s="71"/>
      <c r="H308" s="61"/>
      <c r="I308" s="61"/>
      <c r="J308" s="61"/>
      <c r="K308" s="61"/>
      <c r="L308" s="61"/>
      <c r="M308" s="61"/>
      <c r="N308" s="61"/>
      <c r="O308" s="61"/>
    </row>
    <row r="309" spans="1:15" s="73" customFormat="1">
      <c r="A309" s="61"/>
      <c r="B309" s="69"/>
      <c r="C309" s="70"/>
      <c r="D309" s="71"/>
      <c r="E309" s="71"/>
      <c r="F309" s="71"/>
      <c r="H309" s="61"/>
      <c r="I309" s="61"/>
      <c r="J309" s="61"/>
      <c r="K309" s="61"/>
      <c r="L309" s="61"/>
      <c r="M309" s="61"/>
      <c r="N309" s="61"/>
      <c r="O309" s="61"/>
    </row>
    <row r="310" spans="1:15" s="73" customFormat="1" ht="15.75">
      <c r="A310" s="61"/>
      <c r="B310" s="69"/>
      <c r="C310" s="70"/>
      <c r="D310" s="71"/>
      <c r="E310" s="102"/>
      <c r="F310" s="71"/>
      <c r="H310" s="61"/>
      <c r="I310" s="61"/>
      <c r="J310" s="61"/>
      <c r="K310" s="61"/>
      <c r="L310" s="61"/>
      <c r="M310" s="61"/>
      <c r="N310" s="61"/>
      <c r="O310" s="61"/>
    </row>
    <row r="311" spans="1:15" s="73" customFormat="1">
      <c r="A311" s="61"/>
      <c r="B311" s="69"/>
      <c r="C311" s="70"/>
      <c r="D311" s="71"/>
      <c r="E311" s="71"/>
      <c r="F311" s="71"/>
      <c r="H311" s="61"/>
      <c r="I311" s="61"/>
      <c r="J311" s="61"/>
      <c r="K311" s="61"/>
      <c r="L311" s="61"/>
      <c r="M311" s="61"/>
      <c r="N311" s="61"/>
      <c r="O311" s="61"/>
    </row>
    <row r="312" spans="1:15" s="73" customFormat="1" ht="15.75">
      <c r="A312" s="61"/>
      <c r="B312" s="69"/>
      <c r="C312" s="70"/>
      <c r="D312" s="71"/>
      <c r="E312" s="102"/>
      <c r="F312" s="71"/>
      <c r="H312" s="61"/>
      <c r="I312" s="61"/>
      <c r="J312" s="61"/>
      <c r="K312" s="61"/>
      <c r="L312" s="61"/>
      <c r="M312" s="61"/>
      <c r="N312" s="61"/>
      <c r="O312" s="61"/>
    </row>
    <row r="313" spans="1:15" s="73" customFormat="1">
      <c r="A313" s="61"/>
      <c r="B313" s="69"/>
      <c r="C313" s="70"/>
      <c r="D313" s="71"/>
      <c r="E313" s="71"/>
      <c r="F313" s="71"/>
      <c r="H313" s="61"/>
      <c r="I313" s="61"/>
      <c r="J313" s="61"/>
      <c r="K313" s="61"/>
      <c r="L313" s="61"/>
      <c r="M313" s="61"/>
      <c r="N313" s="61"/>
      <c r="O313" s="61"/>
    </row>
    <row r="314" spans="1:15" s="73" customFormat="1" ht="117.75" customHeight="1">
      <c r="A314" s="61"/>
      <c r="B314" s="69"/>
      <c r="C314" s="70"/>
      <c r="D314" s="71"/>
      <c r="E314" s="103"/>
      <c r="F314" s="71"/>
      <c r="H314" s="61"/>
      <c r="I314" s="61"/>
      <c r="J314" s="61"/>
      <c r="K314" s="61"/>
      <c r="L314" s="61"/>
      <c r="M314" s="61"/>
      <c r="N314" s="61"/>
      <c r="O314" s="61"/>
    </row>
    <row r="315" spans="1:15" s="73" customFormat="1">
      <c r="A315" s="61"/>
      <c r="B315" s="69"/>
      <c r="C315" s="70"/>
      <c r="D315" s="71"/>
      <c r="E315" s="71"/>
      <c r="F315" s="71"/>
      <c r="H315" s="61"/>
      <c r="I315" s="61"/>
      <c r="J315" s="61"/>
      <c r="K315" s="61"/>
      <c r="L315" s="61"/>
      <c r="M315" s="61"/>
      <c r="N315" s="61"/>
      <c r="O315" s="61"/>
    </row>
    <row r="316" spans="1:15" s="73" customFormat="1" ht="16.5">
      <c r="A316" s="61"/>
      <c r="B316" s="69"/>
      <c r="C316" s="70"/>
      <c r="D316" s="71"/>
      <c r="E316" s="103"/>
      <c r="F316" s="71"/>
      <c r="H316" s="61"/>
      <c r="I316" s="61"/>
      <c r="J316" s="61"/>
      <c r="K316" s="61"/>
      <c r="L316" s="61"/>
      <c r="M316" s="61"/>
      <c r="N316" s="61"/>
      <c r="O316" s="61"/>
    </row>
    <row r="317" spans="1:15" s="121" customFormat="1" ht="16.5">
      <c r="A317" s="61"/>
      <c r="B317" s="69"/>
      <c r="C317" s="70"/>
      <c r="D317" s="71"/>
      <c r="E317" s="71"/>
      <c r="F317" s="71"/>
    </row>
    <row r="318" spans="1:15" s="121" customFormat="1" ht="16.5">
      <c r="A318" s="61"/>
      <c r="B318" s="69"/>
      <c r="C318" s="70"/>
      <c r="D318" s="71"/>
      <c r="E318" s="103"/>
      <c r="F318" s="71"/>
    </row>
    <row r="319" spans="1:15" s="121" customFormat="1" ht="16.5">
      <c r="A319" s="61"/>
      <c r="B319" s="69"/>
      <c r="C319" s="70"/>
      <c r="D319" s="71"/>
      <c r="E319" s="71"/>
      <c r="F319" s="71"/>
    </row>
    <row r="320" spans="1:15" s="121" customFormat="1" ht="16.5">
      <c r="A320" s="61"/>
      <c r="B320" s="69"/>
      <c r="C320" s="70"/>
      <c r="D320" s="71"/>
      <c r="E320" s="103"/>
      <c r="F320" s="71"/>
    </row>
    <row r="321" spans="1:15" s="121" customFormat="1" ht="16.5">
      <c r="A321" s="61"/>
      <c r="B321" s="69"/>
      <c r="C321" s="70"/>
      <c r="D321" s="71"/>
      <c r="E321" s="143"/>
      <c r="F321" s="71"/>
    </row>
    <row r="322" spans="1:15" s="121" customFormat="1" ht="16.5">
      <c r="A322" s="61"/>
      <c r="B322" s="69"/>
      <c r="C322" s="70"/>
      <c r="D322" s="71"/>
      <c r="E322" s="102"/>
      <c r="F322" s="71"/>
    </row>
    <row r="323" spans="1:15" s="121" customFormat="1" ht="16.5">
      <c r="A323" s="61"/>
      <c r="B323" s="69"/>
      <c r="C323" s="70"/>
      <c r="D323" s="71"/>
      <c r="E323" s="143"/>
      <c r="F323" s="71"/>
    </row>
    <row r="324" spans="1:15" s="73" customFormat="1" ht="15.75">
      <c r="A324" s="61"/>
      <c r="B324" s="69"/>
      <c r="C324" s="70"/>
      <c r="D324" s="71"/>
      <c r="E324" s="102"/>
      <c r="F324" s="71"/>
      <c r="H324" s="61"/>
      <c r="I324" s="61"/>
      <c r="J324" s="61"/>
      <c r="K324" s="61"/>
      <c r="L324" s="61"/>
      <c r="M324" s="61"/>
      <c r="N324" s="61"/>
      <c r="O324" s="61"/>
    </row>
    <row r="325" spans="1:15" s="73" customFormat="1" ht="15.75">
      <c r="A325" s="61"/>
      <c r="B325" s="69"/>
      <c r="C325" s="70"/>
      <c r="D325" s="71"/>
      <c r="E325" s="102"/>
      <c r="F325" s="71"/>
      <c r="H325" s="61"/>
      <c r="I325" s="61"/>
      <c r="J325" s="61"/>
      <c r="K325" s="61"/>
      <c r="L325" s="61"/>
      <c r="M325" s="61"/>
      <c r="N325" s="61"/>
      <c r="O325" s="61"/>
    </row>
    <row r="326" spans="1:15" s="73" customFormat="1">
      <c r="A326" s="61"/>
      <c r="B326" s="69"/>
      <c r="C326" s="70"/>
      <c r="D326" s="71"/>
      <c r="E326" s="143"/>
      <c r="F326" s="71"/>
      <c r="H326" s="61"/>
      <c r="I326" s="61"/>
      <c r="J326" s="61"/>
      <c r="K326" s="61"/>
      <c r="L326" s="61"/>
      <c r="M326" s="61"/>
      <c r="N326" s="61"/>
      <c r="O326" s="61"/>
    </row>
    <row r="327" spans="1:15">
      <c r="E327" s="144"/>
    </row>
    <row r="328" spans="1:15" ht="264" customHeight="1">
      <c r="E328" s="144"/>
    </row>
    <row r="329" spans="1:15">
      <c r="E329" s="145"/>
    </row>
    <row r="330" spans="1:15">
      <c r="E330" s="143"/>
    </row>
    <row r="331" spans="1:15" ht="18">
      <c r="E331" s="146"/>
    </row>
    <row r="332" spans="1:15">
      <c r="E332" s="143"/>
      <c r="G332" s="61"/>
    </row>
    <row r="333" spans="1:15" ht="18">
      <c r="E333" s="104"/>
    </row>
    <row r="334" spans="1:15">
      <c r="E334" s="71"/>
    </row>
    <row r="335" spans="1:15" ht="269.25" customHeight="1"/>
    <row r="343" ht="282.75" customHeight="1"/>
    <row r="347" ht="151.5" customHeight="1"/>
    <row r="355" ht="20.25" customHeight="1"/>
    <row r="356" ht="149.25" customHeight="1"/>
    <row r="357" ht="16.5" customHeight="1"/>
    <row r="359" ht="167.25" customHeight="1"/>
    <row r="362" ht="167.25" customHeight="1"/>
    <row r="365" ht="167.25" customHeight="1"/>
    <row r="368" ht="165" customHeight="1"/>
    <row r="371" ht="165.75" customHeight="1"/>
    <row r="374" ht="165" customHeight="1"/>
    <row r="377" ht="132.75" customHeight="1"/>
    <row r="383" ht="166.5" customHeight="1"/>
    <row r="386" ht="165.75" customHeight="1"/>
    <row r="389" ht="166.5" customHeight="1"/>
    <row r="392" ht="166.5" customHeight="1"/>
    <row r="395" ht="164.25" customHeight="1"/>
    <row r="398" ht="166.5" customHeight="1"/>
    <row r="401" ht="165" customHeight="1"/>
    <row r="404" ht="165" customHeight="1"/>
    <row r="407" ht="182.25" customHeight="1"/>
    <row r="410" ht="164.25" customHeight="1"/>
    <row r="413" ht="165.75" customHeight="1"/>
    <row r="416" ht="201.75" customHeight="1"/>
    <row r="419" ht="20.25" customHeight="1"/>
    <row r="420" ht="98.25" customHeight="1"/>
    <row r="424" ht="99" customHeight="1"/>
    <row r="427" ht="117" customHeight="1"/>
    <row r="430" ht="116.25" customHeight="1"/>
    <row r="433" ht="99" customHeight="1"/>
    <row r="436" ht="98.25" customHeight="1"/>
    <row r="439" ht="134.25" customHeight="1"/>
    <row r="442" ht="99" customHeight="1"/>
    <row r="445" ht="98.25" customHeight="1"/>
    <row r="463" ht="20.25" customHeight="1"/>
    <row r="467" spans="9:13" ht="198.75" customHeight="1"/>
    <row r="470" spans="9:13" ht="20.25" customHeight="1"/>
    <row r="471" spans="9:13" ht="116.25" customHeight="1"/>
    <row r="474" spans="9:13" ht="117.75" customHeight="1"/>
    <row r="477" spans="9:13" ht="116.25" customHeight="1"/>
    <row r="479" spans="9:13" ht="16.5">
      <c r="I479" s="7"/>
      <c r="J479" s="135"/>
      <c r="K479" s="99"/>
      <c r="L479" s="99"/>
      <c r="M479" s="50"/>
    </row>
    <row r="480" spans="9:13" ht="16.5">
      <c r="I480" s="7"/>
      <c r="J480" s="135"/>
      <c r="K480" s="99"/>
      <c r="L480" s="99"/>
      <c r="M480" s="50"/>
    </row>
    <row r="485" spans="9:9" ht="16.5">
      <c r="I485" s="194"/>
    </row>
    <row r="501" spans="1:15" s="73" customFormat="1" ht="100.5" customHeight="1">
      <c r="A501" s="61"/>
      <c r="B501" s="69"/>
      <c r="C501" s="70"/>
      <c r="D501" s="71"/>
      <c r="E501" s="21"/>
      <c r="F501" s="71"/>
      <c r="H501" s="61"/>
      <c r="I501" s="61"/>
      <c r="J501" s="61"/>
      <c r="K501" s="61"/>
      <c r="L501" s="61"/>
      <c r="M501" s="61"/>
      <c r="N501" s="61"/>
      <c r="O501" s="61"/>
    </row>
    <row r="502" spans="1:15" s="147" customFormat="1">
      <c r="A502" s="61"/>
      <c r="B502" s="69"/>
      <c r="C502" s="70"/>
      <c r="D502" s="71"/>
      <c r="E502" s="21"/>
      <c r="F502" s="71"/>
    </row>
    <row r="503" spans="1:15" s="147" customFormat="1" ht="18" customHeight="1">
      <c r="A503" s="61"/>
      <c r="B503" s="69"/>
      <c r="C503" s="70"/>
      <c r="D503" s="71"/>
      <c r="E503" s="21"/>
      <c r="F503" s="71"/>
    </row>
    <row r="505" spans="1:15">
      <c r="G505" s="126"/>
      <c r="H505" s="127"/>
      <c r="I505" s="128"/>
    </row>
    <row r="506" spans="1:15">
      <c r="G506" s="126"/>
      <c r="H506" s="127"/>
      <c r="I506" s="128"/>
    </row>
    <row r="507" spans="1:15">
      <c r="G507" s="126"/>
      <c r="H507" s="127"/>
      <c r="I507" s="128"/>
    </row>
    <row r="508" spans="1:15">
      <c r="G508" s="126"/>
      <c r="H508" s="127"/>
      <c r="I508" s="128"/>
    </row>
    <row r="509" spans="1:15">
      <c r="G509" s="126"/>
      <c r="H509" s="127"/>
      <c r="I509" s="128"/>
    </row>
    <row r="510" spans="1:15" ht="16.5" customHeight="1">
      <c r="G510" s="113"/>
      <c r="H510" s="125"/>
      <c r="I510" s="125"/>
    </row>
    <row r="511" spans="1:15">
      <c r="G511" s="129"/>
      <c r="H511" s="127"/>
      <c r="I511" s="128"/>
    </row>
    <row r="512" spans="1:15">
      <c r="G512" s="129"/>
      <c r="H512" s="127"/>
      <c r="I512" s="128"/>
    </row>
    <row r="513" spans="7:9">
      <c r="G513" s="129"/>
      <c r="H513" s="127"/>
      <c r="I513" s="128"/>
    </row>
    <row r="514" spans="7:9">
      <c r="G514" s="129"/>
      <c r="H514" s="127"/>
      <c r="I514" s="128"/>
    </row>
    <row r="515" spans="7:9">
      <c r="G515" s="129"/>
      <c r="H515" s="127"/>
      <c r="I515" s="128"/>
    </row>
    <row r="516" spans="7:9">
      <c r="G516" s="129"/>
      <c r="H516" s="127"/>
      <c r="I516" s="128"/>
    </row>
    <row r="517" spans="7:9">
      <c r="G517" s="129"/>
      <c r="H517" s="127"/>
      <c r="I517" s="128"/>
    </row>
    <row r="518" spans="7:9">
      <c r="G518" s="129"/>
      <c r="H518" s="127"/>
      <c r="I518" s="128"/>
    </row>
    <row r="519" spans="7:9">
      <c r="G519" s="129"/>
      <c r="H519" s="127"/>
      <c r="I519" s="128"/>
    </row>
    <row r="520" spans="7:9">
      <c r="G520" s="129"/>
      <c r="H520" s="127"/>
      <c r="I520" s="128"/>
    </row>
    <row r="521" spans="7:9">
      <c r="G521" s="129"/>
      <c r="H521" s="127"/>
      <c r="I521" s="128"/>
    </row>
    <row r="533" spans="7:9">
      <c r="G533" s="129"/>
      <c r="H533" s="127"/>
      <c r="I533" s="128"/>
    </row>
    <row r="534" spans="7:9">
      <c r="G534" s="129"/>
      <c r="H534" s="127"/>
      <c r="I534" s="128"/>
    </row>
    <row r="536" spans="7:9">
      <c r="G536" s="129"/>
      <c r="H536" s="127"/>
      <c r="I536" s="128"/>
    </row>
    <row r="537" spans="7:9" ht="166.5" customHeight="1">
      <c r="G537" s="122"/>
      <c r="H537" s="127"/>
      <c r="I537" s="128"/>
    </row>
    <row r="538" spans="7:9">
      <c r="G538" s="129"/>
      <c r="H538" s="127"/>
      <c r="I538" s="128"/>
    </row>
    <row r="539" spans="7:9">
      <c r="G539" s="129"/>
      <c r="H539" s="127"/>
      <c r="I539" s="128"/>
    </row>
    <row r="540" spans="7:9" ht="150" customHeight="1">
      <c r="G540" s="129"/>
      <c r="H540" s="127"/>
      <c r="I540" s="128"/>
    </row>
    <row r="541" spans="7:9">
      <c r="G541" s="129"/>
      <c r="H541" s="127"/>
      <c r="I541" s="128"/>
    </row>
    <row r="542" spans="7:9">
      <c r="G542" s="129"/>
      <c r="H542" s="127"/>
      <c r="I542" s="128"/>
    </row>
    <row r="543" spans="7:9">
      <c r="G543" s="129"/>
      <c r="H543" s="127"/>
      <c r="I543" s="128"/>
    </row>
    <row r="544" spans="7:9">
      <c r="G544" s="129"/>
      <c r="H544" s="127"/>
      <c r="I544" s="128"/>
    </row>
    <row r="545" spans="7:13">
      <c r="G545" s="129"/>
      <c r="H545" s="127"/>
      <c r="I545" s="128"/>
    </row>
    <row r="546" spans="7:13">
      <c r="G546" s="129"/>
      <c r="H546" s="127"/>
      <c r="I546" s="128"/>
    </row>
    <row r="547" spans="7:13">
      <c r="G547" s="129"/>
      <c r="H547" s="127"/>
      <c r="I547" s="128"/>
    </row>
    <row r="550" spans="7:13" ht="101.25" customHeight="1">
      <c r="G550" s="122"/>
      <c r="I550" s="9"/>
      <c r="J550" s="46"/>
      <c r="K550" s="57"/>
      <c r="L550" s="53"/>
      <c r="M550" s="53"/>
    </row>
    <row r="551" spans="7:13" ht="16.5" customHeight="1">
      <c r="G551" s="113"/>
      <c r="H551" s="125"/>
      <c r="I551" s="7"/>
      <c r="J551" s="136"/>
      <c r="K551" s="99"/>
      <c r="L551" s="99"/>
      <c r="M551" s="50"/>
    </row>
    <row r="552" spans="7:13" ht="16.5" customHeight="1">
      <c r="G552" s="113"/>
      <c r="H552" s="125"/>
      <c r="I552" s="7"/>
      <c r="J552" s="136"/>
      <c r="K552" s="99"/>
      <c r="L552" s="99"/>
      <c r="M552" s="50"/>
    </row>
    <row r="553" spans="7:13" ht="16.5" customHeight="1">
      <c r="G553" s="113"/>
      <c r="H553" s="125"/>
      <c r="I553" s="125"/>
    </row>
    <row r="554" spans="7:13">
      <c r="G554" s="129"/>
      <c r="H554" s="127"/>
      <c r="I554" s="128"/>
    </row>
    <row r="555" spans="7:13">
      <c r="G555" s="129"/>
      <c r="H555" s="127"/>
      <c r="I555" s="128"/>
    </row>
    <row r="556" spans="7:13">
      <c r="G556" s="129"/>
      <c r="H556" s="127"/>
      <c r="I556" s="128"/>
    </row>
    <row r="559" spans="7:13" ht="216" customHeight="1">
      <c r="G559" s="122"/>
      <c r="I559" s="122"/>
      <c r="J559" s="131"/>
      <c r="K559" s="123"/>
      <c r="L559" s="101"/>
      <c r="M559" s="101"/>
    </row>
    <row r="560" spans="7:13" ht="18" customHeight="1">
      <c r="I560" s="122"/>
      <c r="J560" s="131"/>
      <c r="K560" s="123"/>
      <c r="L560" s="101"/>
      <c r="M560" s="101"/>
    </row>
    <row r="561" spans="7:13" ht="18" customHeight="1">
      <c r="I561" s="122"/>
      <c r="J561" s="131"/>
      <c r="K561" s="123"/>
      <c r="L561" s="101"/>
      <c r="M561" s="101"/>
    </row>
    <row r="562" spans="7:13" ht="18" customHeight="1"/>
    <row r="563" spans="7:13" ht="167.25" customHeight="1">
      <c r="G563" s="130"/>
      <c r="I563" s="108"/>
      <c r="J563" s="117"/>
      <c r="K563" s="115"/>
      <c r="L563" s="111"/>
      <c r="M563" s="111"/>
    </row>
    <row r="564" spans="7:13" ht="16.5" customHeight="1">
      <c r="G564" s="98"/>
      <c r="I564" s="118"/>
      <c r="J564" s="117"/>
      <c r="K564" s="115"/>
      <c r="L564" s="111"/>
      <c r="M564" s="111"/>
    </row>
    <row r="565" spans="7:13" ht="16.5" customHeight="1">
      <c r="G565" s="98"/>
      <c r="I565" s="118"/>
      <c r="J565" s="117"/>
      <c r="K565" s="115"/>
      <c r="L565" s="111"/>
      <c r="M565" s="111"/>
    </row>
    <row r="566" spans="7:13" ht="115.5" customHeight="1">
      <c r="G566" s="98"/>
      <c r="I566" s="118"/>
      <c r="J566" s="117"/>
      <c r="K566" s="115"/>
      <c r="L566" s="111"/>
      <c r="M566" s="111"/>
    </row>
    <row r="567" spans="7:13" ht="16.5" customHeight="1">
      <c r="G567" s="98"/>
      <c r="I567" s="118"/>
      <c r="J567" s="117"/>
      <c r="K567" s="115"/>
      <c r="L567" s="111"/>
      <c r="M567" s="111"/>
    </row>
    <row r="569" spans="7:13" ht="16.5">
      <c r="I569" s="108"/>
      <c r="J569" s="117"/>
      <c r="K569" s="115"/>
      <c r="L569" s="111"/>
      <c r="M569" s="111"/>
    </row>
    <row r="570" spans="7:13" ht="16.5">
      <c r="G570" s="129"/>
      <c r="H570" s="127"/>
      <c r="I570" s="118"/>
      <c r="J570" s="117"/>
      <c r="K570" s="115"/>
      <c r="L570" s="111"/>
      <c r="M570" s="111"/>
    </row>
    <row r="574" spans="7:13" ht="87" customHeight="1">
      <c r="I574" s="122"/>
    </row>
    <row r="575" spans="7:13" ht="16.5">
      <c r="I575" s="122"/>
    </row>
    <row r="578" spans="1:11" ht="16.5">
      <c r="I578" s="7"/>
    </row>
    <row r="579" spans="1:11" ht="16.5">
      <c r="I579" s="7"/>
    </row>
    <row r="581" spans="1:11" ht="16.5">
      <c r="G581" s="25"/>
      <c r="I581" s="29"/>
      <c r="J581" s="44"/>
      <c r="K581" s="30"/>
    </row>
    <row r="582" spans="1:11" ht="16.5">
      <c r="G582" s="108"/>
      <c r="I582" s="29"/>
      <c r="J582" s="44"/>
      <c r="K582" s="30"/>
    </row>
    <row r="583" spans="1:11" s="147" customFormat="1" ht="18" customHeight="1">
      <c r="A583" s="61"/>
      <c r="B583" s="69"/>
      <c r="C583" s="70"/>
      <c r="D583" s="71"/>
      <c r="E583" s="21"/>
      <c r="F583" s="71"/>
      <c r="I583" s="164"/>
      <c r="J583" s="44"/>
      <c r="K583" s="30"/>
    </row>
    <row r="584" spans="1:11" s="147" customFormat="1" ht="18" customHeight="1">
      <c r="A584" s="61"/>
      <c r="B584" s="69"/>
      <c r="C584" s="70"/>
      <c r="D584" s="71"/>
      <c r="E584" s="21"/>
      <c r="F584" s="71"/>
      <c r="I584" s="164"/>
      <c r="J584" s="44"/>
      <c r="K584" s="30"/>
    </row>
    <row r="585" spans="1:11" s="147" customFormat="1" ht="18" customHeight="1">
      <c r="A585" s="61"/>
      <c r="B585" s="69"/>
      <c r="C585" s="70"/>
      <c r="D585" s="71"/>
      <c r="E585" s="21"/>
      <c r="F585" s="71"/>
      <c r="I585" s="164"/>
      <c r="J585" s="44"/>
      <c r="K585" s="30"/>
    </row>
    <row r="586" spans="1:11" s="147" customFormat="1" ht="18" customHeight="1">
      <c r="A586" s="61"/>
      <c r="B586" s="69"/>
      <c r="C586" s="70"/>
      <c r="D586" s="71"/>
      <c r="E586" s="21"/>
      <c r="F586" s="71"/>
      <c r="I586" s="164"/>
      <c r="J586" s="44"/>
      <c r="K586" s="30"/>
    </row>
    <row r="587" spans="1:11" s="147" customFormat="1" ht="18" customHeight="1">
      <c r="A587" s="61"/>
      <c r="B587" s="69"/>
      <c r="C587" s="70"/>
      <c r="D587" s="71"/>
      <c r="E587" s="21"/>
      <c r="F587" s="71"/>
      <c r="I587" s="164"/>
      <c r="J587" s="44"/>
      <c r="K587" s="30"/>
    </row>
    <row r="588" spans="1:11" ht="16.5">
      <c r="I588" s="9"/>
      <c r="J588" s="44"/>
      <c r="K588" s="30"/>
    </row>
    <row r="592" spans="1:11" s="199" customFormat="1" ht="21" customHeight="1">
      <c r="A592" s="61"/>
      <c r="B592" s="69"/>
      <c r="C592" s="70"/>
      <c r="D592" s="71"/>
      <c r="E592" s="21"/>
      <c r="F592" s="71"/>
    </row>
    <row r="593" spans="1:7" s="199" customFormat="1">
      <c r="A593" s="61"/>
      <c r="B593" s="69"/>
      <c r="C593" s="70"/>
      <c r="D593" s="71"/>
      <c r="E593" s="21"/>
      <c r="F593" s="71"/>
    </row>
    <row r="594" spans="1:7" s="199" customFormat="1" ht="116.25" customHeight="1">
      <c r="A594" s="61"/>
      <c r="B594" s="69"/>
      <c r="C594" s="70"/>
      <c r="D594" s="71"/>
      <c r="E594" s="21"/>
      <c r="F594" s="71"/>
    </row>
    <row r="595" spans="1:7" s="199" customFormat="1">
      <c r="A595" s="61"/>
      <c r="B595" s="69"/>
      <c r="C595" s="70"/>
      <c r="D595" s="71"/>
      <c r="E595" s="21"/>
      <c r="F595" s="71"/>
    </row>
    <row r="596" spans="1:7" s="199" customFormat="1">
      <c r="A596" s="61"/>
      <c r="B596" s="69"/>
      <c r="C596" s="70"/>
      <c r="D596" s="71"/>
      <c r="E596" s="21"/>
      <c r="F596" s="71"/>
    </row>
    <row r="597" spans="1:7" s="199" customFormat="1" ht="182.25" customHeight="1">
      <c r="A597" s="61"/>
      <c r="B597" s="69"/>
      <c r="C597" s="70"/>
      <c r="D597" s="71"/>
      <c r="E597" s="21"/>
      <c r="F597" s="71"/>
    </row>
    <row r="598" spans="1:7" s="199" customFormat="1">
      <c r="A598" s="61"/>
      <c r="B598" s="69"/>
      <c r="C598" s="70"/>
      <c r="D598" s="71"/>
      <c r="E598" s="21"/>
      <c r="F598" s="71"/>
    </row>
    <row r="599" spans="1:7" s="199" customFormat="1">
      <c r="A599" s="61"/>
      <c r="B599" s="69"/>
      <c r="C599" s="70"/>
      <c r="D599" s="71"/>
      <c r="E599" s="21"/>
      <c r="F599" s="71"/>
    </row>
    <row r="600" spans="1:7" s="199" customFormat="1" ht="134.25" customHeight="1">
      <c r="A600" s="61"/>
      <c r="B600" s="69"/>
      <c r="C600" s="70"/>
      <c r="D600" s="71"/>
      <c r="E600" s="21"/>
      <c r="F600" s="71"/>
      <c r="G600" s="216"/>
    </row>
    <row r="601" spans="1:7" s="199" customFormat="1">
      <c r="A601" s="61"/>
      <c r="B601" s="69"/>
      <c r="C601" s="70"/>
      <c r="D601" s="71"/>
      <c r="E601" s="21"/>
      <c r="F601" s="71"/>
    </row>
    <row r="608" spans="1:7" ht="21" customHeight="1"/>
    <row r="611" spans="1:6" ht="18.75" customHeight="1"/>
    <row r="613" spans="1:6" s="73" customFormat="1" ht="21" customHeight="1">
      <c r="A613" s="61"/>
      <c r="B613" s="69"/>
      <c r="C613" s="70"/>
      <c r="D613" s="71"/>
      <c r="E613" s="21"/>
      <c r="F613" s="71"/>
    </row>
    <row r="614" spans="1:6" s="73" customFormat="1" ht="21" customHeight="1">
      <c r="A614" s="61"/>
      <c r="B614" s="69"/>
      <c r="C614" s="70"/>
      <c r="D614" s="71"/>
      <c r="E614" s="21"/>
      <c r="F614" s="71"/>
    </row>
    <row r="615" spans="1:6" s="73" customFormat="1" ht="21" customHeight="1">
      <c r="A615" s="61"/>
      <c r="B615" s="69"/>
      <c r="C615" s="70"/>
      <c r="D615" s="71"/>
      <c r="E615" s="21"/>
      <c r="F615" s="71"/>
    </row>
    <row r="616" spans="1:6" s="73" customFormat="1" ht="21" customHeight="1">
      <c r="A616" s="61"/>
      <c r="B616" s="69"/>
      <c r="C616" s="70"/>
      <c r="D616" s="71"/>
      <c r="E616" s="21"/>
      <c r="F616" s="71"/>
    </row>
    <row r="617" spans="1:6" s="73" customFormat="1" ht="21" customHeight="1">
      <c r="A617" s="61"/>
      <c r="B617" s="69"/>
      <c r="C617" s="70"/>
      <c r="D617" s="71"/>
      <c r="E617" s="21"/>
      <c r="F617" s="71"/>
    </row>
    <row r="618" spans="1:6" s="73" customFormat="1" ht="21" customHeight="1">
      <c r="A618" s="61"/>
      <c r="B618" s="69"/>
      <c r="C618" s="70"/>
      <c r="D618" s="71"/>
      <c r="E618" s="21"/>
      <c r="F618" s="71"/>
    </row>
    <row r="619" spans="1:6" s="73" customFormat="1" ht="21" customHeight="1">
      <c r="A619" s="61"/>
      <c r="B619" s="69"/>
      <c r="C619" s="70"/>
      <c r="D619" s="71"/>
      <c r="E619" s="21"/>
      <c r="F619" s="71"/>
    </row>
    <row r="620" spans="1:6" s="73" customFormat="1" ht="21" customHeight="1">
      <c r="A620" s="61"/>
      <c r="B620" s="69"/>
      <c r="C620" s="70"/>
      <c r="D620" s="71"/>
      <c r="E620" s="21"/>
      <c r="F620" s="71"/>
    </row>
    <row r="621" spans="1:6" s="73" customFormat="1" ht="21" customHeight="1">
      <c r="A621" s="61"/>
      <c r="B621" s="69"/>
      <c r="C621" s="70"/>
      <c r="D621" s="71"/>
      <c r="E621" s="21"/>
      <c r="F621" s="71"/>
    </row>
    <row r="622" spans="1:6" s="73" customFormat="1" ht="21" customHeight="1">
      <c r="A622" s="61"/>
      <c r="B622" s="69"/>
      <c r="C622" s="70"/>
      <c r="D622" s="71"/>
      <c r="E622" s="21"/>
      <c r="F622" s="71"/>
    </row>
    <row r="623" spans="1:6" s="73" customFormat="1" ht="21" customHeight="1">
      <c r="A623" s="61"/>
      <c r="B623" s="69"/>
      <c r="C623" s="70"/>
      <c r="D623" s="71"/>
      <c r="E623" s="21"/>
      <c r="F623" s="71"/>
    </row>
    <row r="624" spans="1:6" s="73" customFormat="1" ht="21" customHeight="1">
      <c r="A624" s="61"/>
      <c r="B624" s="69"/>
      <c r="C624" s="70"/>
      <c r="D624" s="71"/>
      <c r="E624" s="21"/>
      <c r="F624" s="71"/>
    </row>
    <row r="625" spans="1:15" s="73" customFormat="1" ht="21" customHeight="1">
      <c r="A625" s="61"/>
      <c r="B625" s="69"/>
      <c r="C625" s="70"/>
      <c r="D625" s="71"/>
      <c r="E625" s="21"/>
      <c r="F625" s="71"/>
    </row>
    <row r="626" spans="1:15" s="73" customFormat="1" ht="21" customHeight="1">
      <c r="A626" s="61"/>
      <c r="B626" s="69"/>
      <c r="C626" s="70"/>
      <c r="D626" s="71"/>
      <c r="E626" s="21"/>
      <c r="F626" s="71"/>
    </row>
    <row r="627" spans="1:15" s="73" customFormat="1" ht="21" customHeight="1">
      <c r="A627" s="61"/>
      <c r="B627" s="69"/>
      <c r="C627" s="70"/>
      <c r="D627" s="71"/>
      <c r="E627" s="21"/>
      <c r="F627" s="71"/>
    </row>
    <row r="628" spans="1:15" s="73" customFormat="1" ht="21" customHeight="1">
      <c r="A628" s="61"/>
      <c r="B628" s="69"/>
      <c r="C628" s="70"/>
      <c r="D628" s="71"/>
      <c r="E628" s="21"/>
      <c r="F628" s="71"/>
    </row>
    <row r="629" spans="1:15" s="73" customFormat="1" ht="19.5" customHeight="1">
      <c r="A629" s="61"/>
      <c r="B629" s="69"/>
      <c r="C629" s="70"/>
      <c r="D629" s="71"/>
      <c r="E629" s="21"/>
      <c r="F629" s="71"/>
      <c r="H629" s="61"/>
      <c r="I629" s="61"/>
      <c r="J629" s="61"/>
      <c r="K629" s="61"/>
      <c r="L629" s="61"/>
      <c r="M629" s="61"/>
      <c r="N629" s="61"/>
      <c r="O629" s="61"/>
    </row>
    <row r="630" spans="1:15" s="73" customFormat="1" ht="21" customHeight="1">
      <c r="A630" s="61"/>
      <c r="B630" s="69"/>
      <c r="C630" s="70"/>
      <c r="D630" s="71"/>
      <c r="E630" s="21"/>
      <c r="F630" s="71"/>
    </row>
  </sheetData>
  <mergeCells count="26">
    <mergeCell ref="E296:F296"/>
    <mergeCell ref="A1:B3"/>
    <mergeCell ref="A42:B44"/>
    <mergeCell ref="A10:B10"/>
    <mergeCell ref="A14:F14"/>
    <mergeCell ref="A22:B22"/>
    <mergeCell ref="A23:B23"/>
    <mergeCell ref="A28:B28"/>
    <mergeCell ref="A30:B30"/>
    <mergeCell ref="D32:F32"/>
    <mergeCell ref="D33:F33"/>
    <mergeCell ref="A37:F37"/>
    <mergeCell ref="B13:F13"/>
    <mergeCell ref="B225:E225"/>
    <mergeCell ref="B272:E272"/>
    <mergeCell ref="B291:E291"/>
    <mergeCell ref="B293:E293"/>
    <mergeCell ref="B64:E64"/>
    <mergeCell ref="B90:E90"/>
    <mergeCell ref="B123:E123"/>
    <mergeCell ref="B134:E134"/>
    <mergeCell ref="B169:E169"/>
    <mergeCell ref="B292:E292"/>
    <mergeCell ref="B290:F290"/>
    <mergeCell ref="B277:E277"/>
    <mergeCell ref="A280:F280"/>
  </mergeCells>
  <pageMargins left="0.98425196850393704" right="0.39370078740157483" top="0.59055118110236227" bottom="0.59055118110236227" header="0.39370078740157483" footer="0.39370078740157483"/>
  <pageSetup paperSize="9" scale="85" firstPageNumber="20" orientation="portrait" useFirstPageNumber="1" r:id="rId1"/>
  <headerFooter>
    <oddFooter>&amp;C&amp;P</oddFooter>
  </headerFooter>
  <rowBreaks count="2" manualBreakCount="2">
    <brk id="41" max="5" man="1"/>
    <brk id="27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87FE-343A-49D2-9DA4-C729A4B3918F}">
  <dimension ref="A1:L40"/>
  <sheetViews>
    <sheetView tabSelected="1" workbookViewId="0">
      <selection activeCell="H4" sqref="H4"/>
    </sheetView>
  </sheetViews>
  <sheetFormatPr defaultRowHeight="16.5"/>
  <cols>
    <col min="1" max="1" width="5.85546875" style="75" customWidth="1"/>
    <col min="2" max="2" width="34.7109375" style="75" customWidth="1"/>
    <col min="3" max="3" width="5.42578125" style="75" customWidth="1"/>
    <col min="4" max="4" width="8.28515625" style="75" customWidth="1"/>
    <col min="5" max="5" width="12.7109375" style="75" customWidth="1"/>
    <col min="6" max="6" width="14.7109375" style="75" customWidth="1"/>
    <col min="7" max="7" width="21.140625" style="75" customWidth="1"/>
    <col min="8" max="8" width="9.140625" style="75"/>
    <col min="9" max="9" width="14.5703125" style="75" bestFit="1" customWidth="1"/>
    <col min="10" max="10" width="15.7109375" style="75" customWidth="1"/>
    <col min="11" max="11" width="17.85546875" style="75" customWidth="1"/>
    <col min="12" max="12" width="9.140625" style="75"/>
    <col min="13" max="13" width="14.5703125" style="75" bestFit="1" customWidth="1"/>
    <col min="14" max="256" width="9.140625" style="75"/>
    <col min="257" max="257" width="8" style="75" customWidth="1"/>
    <col min="258" max="258" width="46.140625" style="75" customWidth="1"/>
    <col min="259" max="259" width="20.85546875" style="75" customWidth="1"/>
    <col min="260" max="260" width="1.85546875" style="75" customWidth="1"/>
    <col min="261" max="261" width="15.42578125" style="75" customWidth="1"/>
    <col min="262" max="262" width="10" style="75" customWidth="1"/>
    <col min="263" max="263" width="21.140625" style="75" customWidth="1"/>
    <col min="264" max="264" width="9.140625" style="75"/>
    <col min="265" max="265" width="14.5703125" style="75" bestFit="1" customWidth="1"/>
    <col min="266" max="266" width="15.7109375" style="75" customWidth="1"/>
    <col min="267" max="267" width="17.85546875" style="75" customWidth="1"/>
    <col min="268" max="268" width="9.140625" style="75"/>
    <col min="269" max="269" width="14.5703125" style="75" bestFit="1" customWidth="1"/>
    <col min="270" max="512" width="9.140625" style="75"/>
    <col min="513" max="513" width="8" style="75" customWidth="1"/>
    <col min="514" max="514" width="46.140625" style="75" customWidth="1"/>
    <col min="515" max="515" width="20.85546875" style="75" customWidth="1"/>
    <col min="516" max="516" width="1.85546875" style="75" customWidth="1"/>
    <col min="517" max="517" width="15.42578125" style="75" customWidth="1"/>
    <col min="518" max="518" width="10" style="75" customWidth="1"/>
    <col min="519" max="519" width="21.140625" style="75" customWidth="1"/>
    <col min="520" max="520" width="9.140625" style="75"/>
    <col min="521" max="521" width="14.5703125" style="75" bestFit="1" customWidth="1"/>
    <col min="522" max="522" width="15.7109375" style="75" customWidth="1"/>
    <col min="523" max="523" width="17.85546875" style="75" customWidth="1"/>
    <col min="524" max="524" width="9.140625" style="75"/>
    <col min="525" max="525" width="14.5703125" style="75" bestFit="1" customWidth="1"/>
    <col min="526" max="768" width="9.140625" style="75"/>
    <col min="769" max="769" width="8" style="75" customWidth="1"/>
    <col min="770" max="770" width="46.140625" style="75" customWidth="1"/>
    <col min="771" max="771" width="20.85546875" style="75" customWidth="1"/>
    <col min="772" max="772" width="1.85546875" style="75" customWidth="1"/>
    <col min="773" max="773" width="15.42578125" style="75" customWidth="1"/>
    <col min="774" max="774" width="10" style="75" customWidth="1"/>
    <col min="775" max="775" width="21.140625" style="75" customWidth="1"/>
    <col min="776" max="776" width="9.140625" style="75"/>
    <col min="777" max="777" width="14.5703125" style="75" bestFit="1" customWidth="1"/>
    <col min="778" max="778" width="15.7109375" style="75" customWidth="1"/>
    <col min="779" max="779" width="17.85546875" style="75" customWidth="1"/>
    <col min="780" max="780" width="9.140625" style="75"/>
    <col min="781" max="781" width="14.5703125" style="75" bestFit="1" customWidth="1"/>
    <col min="782" max="1024" width="9.140625" style="75"/>
    <col min="1025" max="1025" width="8" style="75" customWidth="1"/>
    <col min="1026" max="1026" width="46.140625" style="75" customWidth="1"/>
    <col min="1027" max="1027" width="20.85546875" style="75" customWidth="1"/>
    <col min="1028" max="1028" width="1.85546875" style="75" customWidth="1"/>
    <col min="1029" max="1029" width="15.42578125" style="75" customWidth="1"/>
    <col min="1030" max="1030" width="10" style="75" customWidth="1"/>
    <col min="1031" max="1031" width="21.140625" style="75" customWidth="1"/>
    <col min="1032" max="1032" width="9.140625" style="75"/>
    <col min="1033" max="1033" width="14.5703125" style="75" bestFit="1" customWidth="1"/>
    <col min="1034" max="1034" width="15.7109375" style="75" customWidth="1"/>
    <col min="1035" max="1035" width="17.85546875" style="75" customWidth="1"/>
    <col min="1036" max="1036" width="9.140625" style="75"/>
    <col min="1037" max="1037" width="14.5703125" style="75" bestFit="1" customWidth="1"/>
    <col min="1038" max="1280" width="9.140625" style="75"/>
    <col min="1281" max="1281" width="8" style="75" customWidth="1"/>
    <col min="1282" max="1282" width="46.140625" style="75" customWidth="1"/>
    <col min="1283" max="1283" width="20.85546875" style="75" customWidth="1"/>
    <col min="1284" max="1284" width="1.85546875" style="75" customWidth="1"/>
    <col min="1285" max="1285" width="15.42578125" style="75" customWidth="1"/>
    <col min="1286" max="1286" width="10" style="75" customWidth="1"/>
    <col min="1287" max="1287" width="21.140625" style="75" customWidth="1"/>
    <col min="1288" max="1288" width="9.140625" style="75"/>
    <col min="1289" max="1289" width="14.5703125" style="75" bestFit="1" customWidth="1"/>
    <col min="1290" max="1290" width="15.7109375" style="75" customWidth="1"/>
    <col min="1291" max="1291" width="17.85546875" style="75" customWidth="1"/>
    <col min="1292" max="1292" width="9.140625" style="75"/>
    <col min="1293" max="1293" width="14.5703125" style="75" bestFit="1" customWidth="1"/>
    <col min="1294" max="1536" width="9.140625" style="75"/>
    <col min="1537" max="1537" width="8" style="75" customWidth="1"/>
    <col min="1538" max="1538" width="46.140625" style="75" customWidth="1"/>
    <col min="1539" max="1539" width="20.85546875" style="75" customWidth="1"/>
    <col min="1540" max="1540" width="1.85546875" style="75" customWidth="1"/>
    <col min="1541" max="1541" width="15.42578125" style="75" customWidth="1"/>
    <col min="1542" max="1542" width="10" style="75" customWidth="1"/>
    <col min="1543" max="1543" width="21.140625" style="75" customWidth="1"/>
    <col min="1544" max="1544" width="9.140625" style="75"/>
    <col min="1545" max="1545" width="14.5703125" style="75" bestFit="1" customWidth="1"/>
    <col min="1546" max="1546" width="15.7109375" style="75" customWidth="1"/>
    <col min="1547" max="1547" width="17.85546875" style="75" customWidth="1"/>
    <col min="1548" max="1548" width="9.140625" style="75"/>
    <col min="1549" max="1549" width="14.5703125" style="75" bestFit="1" customWidth="1"/>
    <col min="1550" max="1792" width="9.140625" style="75"/>
    <col min="1793" max="1793" width="8" style="75" customWidth="1"/>
    <col min="1794" max="1794" width="46.140625" style="75" customWidth="1"/>
    <col min="1795" max="1795" width="20.85546875" style="75" customWidth="1"/>
    <col min="1796" max="1796" width="1.85546875" style="75" customWidth="1"/>
    <col min="1797" max="1797" width="15.42578125" style="75" customWidth="1"/>
    <col min="1798" max="1798" width="10" style="75" customWidth="1"/>
    <col min="1799" max="1799" width="21.140625" style="75" customWidth="1"/>
    <col min="1800" max="1800" width="9.140625" style="75"/>
    <col min="1801" max="1801" width="14.5703125" style="75" bestFit="1" customWidth="1"/>
    <col min="1802" max="1802" width="15.7109375" style="75" customWidth="1"/>
    <col min="1803" max="1803" width="17.85546875" style="75" customWidth="1"/>
    <col min="1804" max="1804" width="9.140625" style="75"/>
    <col min="1805" max="1805" width="14.5703125" style="75" bestFit="1" customWidth="1"/>
    <col min="1806" max="2048" width="9.140625" style="75"/>
    <col min="2049" max="2049" width="8" style="75" customWidth="1"/>
    <col min="2050" max="2050" width="46.140625" style="75" customWidth="1"/>
    <col min="2051" max="2051" width="20.85546875" style="75" customWidth="1"/>
    <col min="2052" max="2052" width="1.85546875" style="75" customWidth="1"/>
    <col min="2053" max="2053" width="15.42578125" style="75" customWidth="1"/>
    <col min="2054" max="2054" width="10" style="75" customWidth="1"/>
    <col min="2055" max="2055" width="21.140625" style="75" customWidth="1"/>
    <col min="2056" max="2056" width="9.140625" style="75"/>
    <col min="2057" max="2057" width="14.5703125" style="75" bestFit="1" customWidth="1"/>
    <col min="2058" max="2058" width="15.7109375" style="75" customWidth="1"/>
    <col min="2059" max="2059" width="17.85546875" style="75" customWidth="1"/>
    <col min="2060" max="2060" width="9.140625" style="75"/>
    <col min="2061" max="2061" width="14.5703125" style="75" bestFit="1" customWidth="1"/>
    <col min="2062" max="2304" width="9.140625" style="75"/>
    <col min="2305" max="2305" width="8" style="75" customWidth="1"/>
    <col min="2306" max="2306" width="46.140625" style="75" customWidth="1"/>
    <col min="2307" max="2307" width="20.85546875" style="75" customWidth="1"/>
    <col min="2308" max="2308" width="1.85546875" style="75" customWidth="1"/>
    <col min="2309" max="2309" width="15.42578125" style="75" customWidth="1"/>
    <col min="2310" max="2310" width="10" style="75" customWidth="1"/>
    <col min="2311" max="2311" width="21.140625" style="75" customWidth="1"/>
    <col min="2312" max="2312" width="9.140625" style="75"/>
    <col min="2313" max="2313" width="14.5703125" style="75" bestFit="1" customWidth="1"/>
    <col min="2314" max="2314" width="15.7109375" style="75" customWidth="1"/>
    <col min="2315" max="2315" width="17.85546875" style="75" customWidth="1"/>
    <col min="2316" max="2316" width="9.140625" style="75"/>
    <col min="2317" max="2317" width="14.5703125" style="75" bestFit="1" customWidth="1"/>
    <col min="2318" max="2560" width="9.140625" style="75"/>
    <col min="2561" max="2561" width="8" style="75" customWidth="1"/>
    <col min="2562" max="2562" width="46.140625" style="75" customWidth="1"/>
    <col min="2563" max="2563" width="20.85546875" style="75" customWidth="1"/>
    <col min="2564" max="2564" width="1.85546875" style="75" customWidth="1"/>
    <col min="2565" max="2565" width="15.42578125" style="75" customWidth="1"/>
    <col min="2566" max="2566" width="10" style="75" customWidth="1"/>
    <col min="2567" max="2567" width="21.140625" style="75" customWidth="1"/>
    <col min="2568" max="2568" width="9.140625" style="75"/>
    <col min="2569" max="2569" width="14.5703125" style="75" bestFit="1" customWidth="1"/>
    <col min="2570" max="2570" width="15.7109375" style="75" customWidth="1"/>
    <col min="2571" max="2571" width="17.85546875" style="75" customWidth="1"/>
    <col min="2572" max="2572" width="9.140625" style="75"/>
    <col min="2573" max="2573" width="14.5703125" style="75" bestFit="1" customWidth="1"/>
    <col min="2574" max="2816" width="9.140625" style="75"/>
    <col min="2817" max="2817" width="8" style="75" customWidth="1"/>
    <col min="2818" max="2818" width="46.140625" style="75" customWidth="1"/>
    <col min="2819" max="2819" width="20.85546875" style="75" customWidth="1"/>
    <col min="2820" max="2820" width="1.85546875" style="75" customWidth="1"/>
    <col min="2821" max="2821" width="15.42578125" style="75" customWidth="1"/>
    <col min="2822" max="2822" width="10" style="75" customWidth="1"/>
    <col min="2823" max="2823" width="21.140625" style="75" customWidth="1"/>
    <col min="2824" max="2824" width="9.140625" style="75"/>
    <col min="2825" max="2825" width="14.5703125" style="75" bestFit="1" customWidth="1"/>
    <col min="2826" max="2826" width="15.7109375" style="75" customWidth="1"/>
    <col min="2827" max="2827" width="17.85546875" style="75" customWidth="1"/>
    <col min="2828" max="2828" width="9.140625" style="75"/>
    <col min="2829" max="2829" width="14.5703125" style="75" bestFit="1" customWidth="1"/>
    <col min="2830" max="3072" width="9.140625" style="75"/>
    <col min="3073" max="3073" width="8" style="75" customWidth="1"/>
    <col min="3074" max="3074" width="46.140625" style="75" customWidth="1"/>
    <col min="3075" max="3075" width="20.85546875" style="75" customWidth="1"/>
    <col min="3076" max="3076" width="1.85546875" style="75" customWidth="1"/>
    <col min="3077" max="3077" width="15.42578125" style="75" customWidth="1"/>
    <col min="3078" max="3078" width="10" style="75" customWidth="1"/>
    <col min="3079" max="3079" width="21.140625" style="75" customWidth="1"/>
    <col min="3080" max="3080" width="9.140625" style="75"/>
    <col min="3081" max="3081" width="14.5703125" style="75" bestFit="1" customWidth="1"/>
    <col min="3082" max="3082" width="15.7109375" style="75" customWidth="1"/>
    <col min="3083" max="3083" width="17.85546875" style="75" customWidth="1"/>
    <col min="3084" max="3084" width="9.140625" style="75"/>
    <col min="3085" max="3085" width="14.5703125" style="75" bestFit="1" customWidth="1"/>
    <col min="3086" max="3328" width="9.140625" style="75"/>
    <col min="3329" max="3329" width="8" style="75" customWidth="1"/>
    <col min="3330" max="3330" width="46.140625" style="75" customWidth="1"/>
    <col min="3331" max="3331" width="20.85546875" style="75" customWidth="1"/>
    <col min="3332" max="3332" width="1.85546875" style="75" customWidth="1"/>
    <col min="3333" max="3333" width="15.42578125" style="75" customWidth="1"/>
    <col min="3334" max="3334" width="10" style="75" customWidth="1"/>
    <col min="3335" max="3335" width="21.140625" style="75" customWidth="1"/>
    <col min="3336" max="3336" width="9.140625" style="75"/>
    <col min="3337" max="3337" width="14.5703125" style="75" bestFit="1" customWidth="1"/>
    <col min="3338" max="3338" width="15.7109375" style="75" customWidth="1"/>
    <col min="3339" max="3339" width="17.85546875" style="75" customWidth="1"/>
    <col min="3340" max="3340" width="9.140625" style="75"/>
    <col min="3341" max="3341" width="14.5703125" style="75" bestFit="1" customWidth="1"/>
    <col min="3342" max="3584" width="9.140625" style="75"/>
    <col min="3585" max="3585" width="8" style="75" customWidth="1"/>
    <col min="3586" max="3586" width="46.140625" style="75" customWidth="1"/>
    <col min="3587" max="3587" width="20.85546875" style="75" customWidth="1"/>
    <col min="3588" max="3588" width="1.85546875" style="75" customWidth="1"/>
    <col min="3589" max="3589" width="15.42578125" style="75" customWidth="1"/>
    <col min="3590" max="3590" width="10" style="75" customWidth="1"/>
    <col min="3591" max="3591" width="21.140625" style="75" customWidth="1"/>
    <col min="3592" max="3592" width="9.140625" style="75"/>
    <col min="3593" max="3593" width="14.5703125" style="75" bestFit="1" customWidth="1"/>
    <col min="3594" max="3594" width="15.7109375" style="75" customWidth="1"/>
    <col min="3595" max="3595" width="17.85546875" style="75" customWidth="1"/>
    <col min="3596" max="3596" width="9.140625" style="75"/>
    <col min="3597" max="3597" width="14.5703125" style="75" bestFit="1" customWidth="1"/>
    <col min="3598" max="3840" width="9.140625" style="75"/>
    <col min="3841" max="3841" width="8" style="75" customWidth="1"/>
    <col min="3842" max="3842" width="46.140625" style="75" customWidth="1"/>
    <col min="3843" max="3843" width="20.85546875" style="75" customWidth="1"/>
    <col min="3844" max="3844" width="1.85546875" style="75" customWidth="1"/>
    <col min="3845" max="3845" width="15.42578125" style="75" customWidth="1"/>
    <col min="3846" max="3846" width="10" style="75" customWidth="1"/>
    <col min="3847" max="3847" width="21.140625" style="75" customWidth="1"/>
    <col min="3848" max="3848" width="9.140625" style="75"/>
    <col min="3849" max="3849" width="14.5703125" style="75" bestFit="1" customWidth="1"/>
    <col min="3850" max="3850" width="15.7109375" style="75" customWidth="1"/>
    <col min="3851" max="3851" width="17.85546875" style="75" customWidth="1"/>
    <col min="3852" max="3852" width="9.140625" style="75"/>
    <col min="3853" max="3853" width="14.5703125" style="75" bestFit="1" customWidth="1"/>
    <col min="3854" max="4096" width="9.140625" style="75"/>
    <col min="4097" max="4097" width="8" style="75" customWidth="1"/>
    <col min="4098" max="4098" width="46.140625" style="75" customWidth="1"/>
    <col min="4099" max="4099" width="20.85546875" style="75" customWidth="1"/>
    <col min="4100" max="4100" width="1.85546875" style="75" customWidth="1"/>
    <col min="4101" max="4101" width="15.42578125" style="75" customWidth="1"/>
    <col min="4102" max="4102" width="10" style="75" customWidth="1"/>
    <col min="4103" max="4103" width="21.140625" style="75" customWidth="1"/>
    <col min="4104" max="4104" width="9.140625" style="75"/>
    <col min="4105" max="4105" width="14.5703125" style="75" bestFit="1" customWidth="1"/>
    <col min="4106" max="4106" width="15.7109375" style="75" customWidth="1"/>
    <col min="4107" max="4107" width="17.85546875" style="75" customWidth="1"/>
    <col min="4108" max="4108" width="9.140625" style="75"/>
    <col min="4109" max="4109" width="14.5703125" style="75" bestFit="1" customWidth="1"/>
    <col min="4110" max="4352" width="9.140625" style="75"/>
    <col min="4353" max="4353" width="8" style="75" customWidth="1"/>
    <col min="4354" max="4354" width="46.140625" style="75" customWidth="1"/>
    <col min="4355" max="4355" width="20.85546875" style="75" customWidth="1"/>
    <col min="4356" max="4356" width="1.85546875" style="75" customWidth="1"/>
    <col min="4357" max="4357" width="15.42578125" style="75" customWidth="1"/>
    <col min="4358" max="4358" width="10" style="75" customWidth="1"/>
    <col min="4359" max="4359" width="21.140625" style="75" customWidth="1"/>
    <col min="4360" max="4360" width="9.140625" style="75"/>
    <col min="4361" max="4361" width="14.5703125" style="75" bestFit="1" customWidth="1"/>
    <col min="4362" max="4362" width="15.7109375" style="75" customWidth="1"/>
    <col min="4363" max="4363" width="17.85546875" style="75" customWidth="1"/>
    <col min="4364" max="4364" width="9.140625" style="75"/>
    <col min="4365" max="4365" width="14.5703125" style="75" bestFit="1" customWidth="1"/>
    <col min="4366" max="4608" width="9.140625" style="75"/>
    <col min="4609" max="4609" width="8" style="75" customWidth="1"/>
    <col min="4610" max="4610" width="46.140625" style="75" customWidth="1"/>
    <col min="4611" max="4611" width="20.85546875" style="75" customWidth="1"/>
    <col min="4612" max="4612" width="1.85546875" style="75" customWidth="1"/>
    <col min="4613" max="4613" width="15.42578125" style="75" customWidth="1"/>
    <col min="4614" max="4614" width="10" style="75" customWidth="1"/>
    <col min="4615" max="4615" width="21.140625" style="75" customWidth="1"/>
    <col min="4616" max="4616" width="9.140625" style="75"/>
    <col min="4617" max="4617" width="14.5703125" style="75" bestFit="1" customWidth="1"/>
    <col min="4618" max="4618" width="15.7109375" style="75" customWidth="1"/>
    <col min="4619" max="4619" width="17.85546875" style="75" customWidth="1"/>
    <col min="4620" max="4620" width="9.140625" style="75"/>
    <col min="4621" max="4621" width="14.5703125" style="75" bestFit="1" customWidth="1"/>
    <col min="4622" max="4864" width="9.140625" style="75"/>
    <col min="4865" max="4865" width="8" style="75" customWidth="1"/>
    <col min="4866" max="4866" width="46.140625" style="75" customWidth="1"/>
    <col min="4867" max="4867" width="20.85546875" style="75" customWidth="1"/>
    <col min="4868" max="4868" width="1.85546875" style="75" customWidth="1"/>
    <col min="4869" max="4869" width="15.42578125" style="75" customWidth="1"/>
    <col min="4870" max="4870" width="10" style="75" customWidth="1"/>
    <col min="4871" max="4871" width="21.140625" style="75" customWidth="1"/>
    <col min="4872" max="4872" width="9.140625" style="75"/>
    <col min="4873" max="4873" width="14.5703125" style="75" bestFit="1" customWidth="1"/>
    <col min="4874" max="4874" width="15.7109375" style="75" customWidth="1"/>
    <col min="4875" max="4875" width="17.85546875" style="75" customWidth="1"/>
    <col min="4876" max="4876" width="9.140625" style="75"/>
    <col min="4877" max="4877" width="14.5703125" style="75" bestFit="1" customWidth="1"/>
    <col min="4878" max="5120" width="9.140625" style="75"/>
    <col min="5121" max="5121" width="8" style="75" customWidth="1"/>
    <col min="5122" max="5122" width="46.140625" style="75" customWidth="1"/>
    <col min="5123" max="5123" width="20.85546875" style="75" customWidth="1"/>
    <col min="5124" max="5124" width="1.85546875" style="75" customWidth="1"/>
    <col min="5125" max="5125" width="15.42578125" style="75" customWidth="1"/>
    <col min="5126" max="5126" width="10" style="75" customWidth="1"/>
    <col min="5127" max="5127" width="21.140625" style="75" customWidth="1"/>
    <col min="5128" max="5128" width="9.140625" style="75"/>
    <col min="5129" max="5129" width="14.5703125" style="75" bestFit="1" customWidth="1"/>
    <col min="5130" max="5130" width="15.7109375" style="75" customWidth="1"/>
    <col min="5131" max="5131" width="17.85546875" style="75" customWidth="1"/>
    <col min="5132" max="5132" width="9.140625" style="75"/>
    <col min="5133" max="5133" width="14.5703125" style="75" bestFit="1" customWidth="1"/>
    <col min="5134" max="5376" width="9.140625" style="75"/>
    <col min="5377" max="5377" width="8" style="75" customWidth="1"/>
    <col min="5378" max="5378" width="46.140625" style="75" customWidth="1"/>
    <col min="5379" max="5379" width="20.85546875" style="75" customWidth="1"/>
    <col min="5380" max="5380" width="1.85546875" style="75" customWidth="1"/>
    <col min="5381" max="5381" width="15.42578125" style="75" customWidth="1"/>
    <col min="5382" max="5382" width="10" style="75" customWidth="1"/>
    <col min="5383" max="5383" width="21.140625" style="75" customWidth="1"/>
    <col min="5384" max="5384" width="9.140625" style="75"/>
    <col min="5385" max="5385" width="14.5703125" style="75" bestFit="1" customWidth="1"/>
    <col min="5386" max="5386" width="15.7109375" style="75" customWidth="1"/>
    <col min="5387" max="5387" width="17.85546875" style="75" customWidth="1"/>
    <col min="5388" max="5388" width="9.140625" style="75"/>
    <col min="5389" max="5389" width="14.5703125" style="75" bestFit="1" customWidth="1"/>
    <col min="5390" max="5632" width="9.140625" style="75"/>
    <col min="5633" max="5633" width="8" style="75" customWidth="1"/>
    <col min="5634" max="5634" width="46.140625" style="75" customWidth="1"/>
    <col min="5635" max="5635" width="20.85546875" style="75" customWidth="1"/>
    <col min="5636" max="5636" width="1.85546875" style="75" customWidth="1"/>
    <col min="5637" max="5637" width="15.42578125" style="75" customWidth="1"/>
    <col min="5638" max="5638" width="10" style="75" customWidth="1"/>
    <col min="5639" max="5639" width="21.140625" style="75" customWidth="1"/>
    <col min="5640" max="5640" width="9.140625" style="75"/>
    <col min="5641" max="5641" width="14.5703125" style="75" bestFit="1" customWidth="1"/>
    <col min="5642" max="5642" width="15.7109375" style="75" customWidth="1"/>
    <col min="5643" max="5643" width="17.85546875" style="75" customWidth="1"/>
    <col min="5644" max="5644" width="9.140625" style="75"/>
    <col min="5645" max="5645" width="14.5703125" style="75" bestFit="1" customWidth="1"/>
    <col min="5646" max="5888" width="9.140625" style="75"/>
    <col min="5889" max="5889" width="8" style="75" customWidth="1"/>
    <col min="5890" max="5890" width="46.140625" style="75" customWidth="1"/>
    <col min="5891" max="5891" width="20.85546875" style="75" customWidth="1"/>
    <col min="5892" max="5892" width="1.85546875" style="75" customWidth="1"/>
    <col min="5893" max="5893" width="15.42578125" style="75" customWidth="1"/>
    <col min="5894" max="5894" width="10" style="75" customWidth="1"/>
    <col min="5895" max="5895" width="21.140625" style="75" customWidth="1"/>
    <col min="5896" max="5896" width="9.140625" style="75"/>
    <col min="5897" max="5897" width="14.5703125" style="75" bestFit="1" customWidth="1"/>
    <col min="5898" max="5898" width="15.7109375" style="75" customWidth="1"/>
    <col min="5899" max="5899" width="17.85546875" style="75" customWidth="1"/>
    <col min="5900" max="5900" width="9.140625" style="75"/>
    <col min="5901" max="5901" width="14.5703125" style="75" bestFit="1" customWidth="1"/>
    <col min="5902" max="6144" width="9.140625" style="75"/>
    <col min="6145" max="6145" width="8" style="75" customWidth="1"/>
    <col min="6146" max="6146" width="46.140625" style="75" customWidth="1"/>
    <col min="6147" max="6147" width="20.85546875" style="75" customWidth="1"/>
    <col min="6148" max="6148" width="1.85546875" style="75" customWidth="1"/>
    <col min="6149" max="6149" width="15.42578125" style="75" customWidth="1"/>
    <col min="6150" max="6150" width="10" style="75" customWidth="1"/>
    <col min="6151" max="6151" width="21.140625" style="75" customWidth="1"/>
    <col min="6152" max="6152" width="9.140625" style="75"/>
    <col min="6153" max="6153" width="14.5703125" style="75" bestFit="1" customWidth="1"/>
    <col min="6154" max="6154" width="15.7109375" style="75" customWidth="1"/>
    <col min="6155" max="6155" width="17.85546875" style="75" customWidth="1"/>
    <col min="6156" max="6156" width="9.140625" style="75"/>
    <col min="6157" max="6157" width="14.5703125" style="75" bestFit="1" customWidth="1"/>
    <col min="6158" max="6400" width="9.140625" style="75"/>
    <col min="6401" max="6401" width="8" style="75" customWidth="1"/>
    <col min="6402" max="6402" width="46.140625" style="75" customWidth="1"/>
    <col min="6403" max="6403" width="20.85546875" style="75" customWidth="1"/>
    <col min="6404" max="6404" width="1.85546875" style="75" customWidth="1"/>
    <col min="6405" max="6405" width="15.42578125" style="75" customWidth="1"/>
    <col min="6406" max="6406" width="10" style="75" customWidth="1"/>
    <col min="6407" max="6407" width="21.140625" style="75" customWidth="1"/>
    <col min="6408" max="6408" width="9.140625" style="75"/>
    <col min="6409" max="6409" width="14.5703125" style="75" bestFit="1" customWidth="1"/>
    <col min="6410" max="6410" width="15.7109375" style="75" customWidth="1"/>
    <col min="6411" max="6411" width="17.85546875" style="75" customWidth="1"/>
    <col min="6412" max="6412" width="9.140625" style="75"/>
    <col min="6413" max="6413" width="14.5703125" style="75" bestFit="1" customWidth="1"/>
    <col min="6414" max="6656" width="9.140625" style="75"/>
    <col min="6657" max="6657" width="8" style="75" customWidth="1"/>
    <col min="6658" max="6658" width="46.140625" style="75" customWidth="1"/>
    <col min="6659" max="6659" width="20.85546875" style="75" customWidth="1"/>
    <col min="6660" max="6660" width="1.85546875" style="75" customWidth="1"/>
    <col min="6661" max="6661" width="15.42578125" style="75" customWidth="1"/>
    <col min="6662" max="6662" width="10" style="75" customWidth="1"/>
    <col min="6663" max="6663" width="21.140625" style="75" customWidth="1"/>
    <col min="6664" max="6664" width="9.140625" style="75"/>
    <col min="6665" max="6665" width="14.5703125" style="75" bestFit="1" customWidth="1"/>
    <col min="6666" max="6666" width="15.7109375" style="75" customWidth="1"/>
    <col min="6667" max="6667" width="17.85546875" style="75" customWidth="1"/>
    <col min="6668" max="6668" width="9.140625" style="75"/>
    <col min="6669" max="6669" width="14.5703125" style="75" bestFit="1" customWidth="1"/>
    <col min="6670" max="6912" width="9.140625" style="75"/>
    <col min="6913" max="6913" width="8" style="75" customWidth="1"/>
    <col min="6914" max="6914" width="46.140625" style="75" customWidth="1"/>
    <col min="6915" max="6915" width="20.85546875" style="75" customWidth="1"/>
    <col min="6916" max="6916" width="1.85546875" style="75" customWidth="1"/>
    <col min="6917" max="6917" width="15.42578125" style="75" customWidth="1"/>
    <col min="6918" max="6918" width="10" style="75" customWidth="1"/>
    <col min="6919" max="6919" width="21.140625" style="75" customWidth="1"/>
    <col min="6920" max="6920" width="9.140625" style="75"/>
    <col min="6921" max="6921" width="14.5703125" style="75" bestFit="1" customWidth="1"/>
    <col min="6922" max="6922" width="15.7109375" style="75" customWidth="1"/>
    <col min="6923" max="6923" width="17.85546875" style="75" customWidth="1"/>
    <col min="6924" max="6924" width="9.140625" style="75"/>
    <col min="6925" max="6925" width="14.5703125" style="75" bestFit="1" customWidth="1"/>
    <col min="6926" max="7168" width="9.140625" style="75"/>
    <col min="7169" max="7169" width="8" style="75" customWidth="1"/>
    <col min="7170" max="7170" width="46.140625" style="75" customWidth="1"/>
    <col min="7171" max="7171" width="20.85546875" style="75" customWidth="1"/>
    <col min="7172" max="7172" width="1.85546875" style="75" customWidth="1"/>
    <col min="7173" max="7173" width="15.42578125" style="75" customWidth="1"/>
    <col min="7174" max="7174" width="10" style="75" customWidth="1"/>
    <col min="7175" max="7175" width="21.140625" style="75" customWidth="1"/>
    <col min="7176" max="7176" width="9.140625" style="75"/>
    <col min="7177" max="7177" width="14.5703125" style="75" bestFit="1" customWidth="1"/>
    <col min="7178" max="7178" width="15.7109375" style="75" customWidth="1"/>
    <col min="7179" max="7179" width="17.85546875" style="75" customWidth="1"/>
    <col min="7180" max="7180" width="9.140625" style="75"/>
    <col min="7181" max="7181" width="14.5703125" style="75" bestFit="1" customWidth="1"/>
    <col min="7182" max="7424" width="9.140625" style="75"/>
    <col min="7425" max="7425" width="8" style="75" customWidth="1"/>
    <col min="7426" max="7426" width="46.140625" style="75" customWidth="1"/>
    <col min="7427" max="7427" width="20.85546875" style="75" customWidth="1"/>
    <col min="7428" max="7428" width="1.85546875" style="75" customWidth="1"/>
    <col min="7429" max="7429" width="15.42578125" style="75" customWidth="1"/>
    <col min="7430" max="7430" width="10" style="75" customWidth="1"/>
    <col min="7431" max="7431" width="21.140625" style="75" customWidth="1"/>
    <col min="7432" max="7432" width="9.140625" style="75"/>
    <col min="7433" max="7433" width="14.5703125" style="75" bestFit="1" customWidth="1"/>
    <col min="7434" max="7434" width="15.7109375" style="75" customWidth="1"/>
    <col min="7435" max="7435" width="17.85546875" style="75" customWidth="1"/>
    <col min="7436" max="7436" width="9.140625" style="75"/>
    <col min="7437" max="7437" width="14.5703125" style="75" bestFit="1" customWidth="1"/>
    <col min="7438" max="7680" width="9.140625" style="75"/>
    <col min="7681" max="7681" width="8" style="75" customWidth="1"/>
    <col min="7682" max="7682" width="46.140625" style="75" customWidth="1"/>
    <col min="7683" max="7683" width="20.85546875" style="75" customWidth="1"/>
    <col min="7684" max="7684" width="1.85546875" style="75" customWidth="1"/>
    <col min="7685" max="7685" width="15.42578125" style="75" customWidth="1"/>
    <col min="7686" max="7686" width="10" style="75" customWidth="1"/>
    <col min="7687" max="7687" width="21.140625" style="75" customWidth="1"/>
    <col min="7688" max="7688" width="9.140625" style="75"/>
    <col min="7689" max="7689" width="14.5703125" style="75" bestFit="1" customWidth="1"/>
    <col min="7690" max="7690" width="15.7109375" style="75" customWidth="1"/>
    <col min="7691" max="7691" width="17.85546875" style="75" customWidth="1"/>
    <col min="7692" max="7692" width="9.140625" style="75"/>
    <col min="7693" max="7693" width="14.5703125" style="75" bestFit="1" customWidth="1"/>
    <col min="7694" max="7936" width="9.140625" style="75"/>
    <col min="7937" max="7937" width="8" style="75" customWidth="1"/>
    <col min="7938" max="7938" width="46.140625" style="75" customWidth="1"/>
    <col min="7939" max="7939" width="20.85546875" style="75" customWidth="1"/>
    <col min="7940" max="7940" width="1.85546875" style="75" customWidth="1"/>
    <col min="7941" max="7941" width="15.42578125" style="75" customWidth="1"/>
    <col min="7942" max="7942" width="10" style="75" customWidth="1"/>
    <col min="7943" max="7943" width="21.140625" style="75" customWidth="1"/>
    <col min="7944" max="7944" width="9.140625" style="75"/>
    <col min="7945" max="7945" width="14.5703125" style="75" bestFit="1" customWidth="1"/>
    <col min="7946" max="7946" width="15.7109375" style="75" customWidth="1"/>
    <col min="7947" max="7947" width="17.85546875" style="75" customWidth="1"/>
    <col min="7948" max="7948" width="9.140625" style="75"/>
    <col min="7949" max="7949" width="14.5703125" style="75" bestFit="1" customWidth="1"/>
    <col min="7950" max="8192" width="9.140625" style="75"/>
    <col min="8193" max="8193" width="8" style="75" customWidth="1"/>
    <col min="8194" max="8194" width="46.140625" style="75" customWidth="1"/>
    <col min="8195" max="8195" width="20.85546875" style="75" customWidth="1"/>
    <col min="8196" max="8196" width="1.85546875" style="75" customWidth="1"/>
    <col min="8197" max="8197" width="15.42578125" style="75" customWidth="1"/>
    <col min="8198" max="8198" width="10" style="75" customWidth="1"/>
    <col min="8199" max="8199" width="21.140625" style="75" customWidth="1"/>
    <col min="8200" max="8200" width="9.140625" style="75"/>
    <col min="8201" max="8201" width="14.5703125" style="75" bestFit="1" customWidth="1"/>
    <col min="8202" max="8202" width="15.7109375" style="75" customWidth="1"/>
    <col min="8203" max="8203" width="17.85546875" style="75" customWidth="1"/>
    <col min="8204" max="8204" width="9.140625" style="75"/>
    <col min="8205" max="8205" width="14.5703125" style="75" bestFit="1" customWidth="1"/>
    <col min="8206" max="8448" width="9.140625" style="75"/>
    <col min="8449" max="8449" width="8" style="75" customWidth="1"/>
    <col min="8450" max="8450" width="46.140625" style="75" customWidth="1"/>
    <col min="8451" max="8451" width="20.85546875" style="75" customWidth="1"/>
    <col min="8452" max="8452" width="1.85546875" style="75" customWidth="1"/>
    <col min="8453" max="8453" width="15.42578125" style="75" customWidth="1"/>
    <col min="8454" max="8454" width="10" style="75" customWidth="1"/>
    <col min="8455" max="8455" width="21.140625" style="75" customWidth="1"/>
    <col min="8456" max="8456" width="9.140625" style="75"/>
    <col min="8457" max="8457" width="14.5703125" style="75" bestFit="1" customWidth="1"/>
    <col min="8458" max="8458" width="15.7109375" style="75" customWidth="1"/>
    <col min="8459" max="8459" width="17.85546875" style="75" customWidth="1"/>
    <col min="8460" max="8460" width="9.140625" style="75"/>
    <col min="8461" max="8461" width="14.5703125" style="75" bestFit="1" customWidth="1"/>
    <col min="8462" max="8704" width="9.140625" style="75"/>
    <col min="8705" max="8705" width="8" style="75" customWidth="1"/>
    <col min="8706" max="8706" width="46.140625" style="75" customWidth="1"/>
    <col min="8707" max="8707" width="20.85546875" style="75" customWidth="1"/>
    <col min="8708" max="8708" width="1.85546875" style="75" customWidth="1"/>
    <col min="8709" max="8709" width="15.42578125" style="75" customWidth="1"/>
    <col min="8710" max="8710" width="10" style="75" customWidth="1"/>
    <col min="8711" max="8711" width="21.140625" style="75" customWidth="1"/>
    <col min="8712" max="8712" width="9.140625" style="75"/>
    <col min="8713" max="8713" width="14.5703125" style="75" bestFit="1" customWidth="1"/>
    <col min="8714" max="8714" width="15.7109375" style="75" customWidth="1"/>
    <col min="8715" max="8715" width="17.85546875" style="75" customWidth="1"/>
    <col min="8716" max="8716" width="9.140625" style="75"/>
    <col min="8717" max="8717" width="14.5703125" style="75" bestFit="1" customWidth="1"/>
    <col min="8718" max="8960" width="9.140625" style="75"/>
    <col min="8961" max="8961" width="8" style="75" customWidth="1"/>
    <col min="8962" max="8962" width="46.140625" style="75" customWidth="1"/>
    <col min="8963" max="8963" width="20.85546875" style="75" customWidth="1"/>
    <col min="8964" max="8964" width="1.85546875" style="75" customWidth="1"/>
    <col min="8965" max="8965" width="15.42578125" style="75" customWidth="1"/>
    <col min="8966" max="8966" width="10" style="75" customWidth="1"/>
    <col min="8967" max="8967" width="21.140625" style="75" customWidth="1"/>
    <col min="8968" max="8968" width="9.140625" style="75"/>
    <col min="8969" max="8969" width="14.5703125" style="75" bestFit="1" customWidth="1"/>
    <col min="8970" max="8970" width="15.7109375" style="75" customWidth="1"/>
    <col min="8971" max="8971" width="17.85546875" style="75" customWidth="1"/>
    <col min="8972" max="8972" width="9.140625" style="75"/>
    <col min="8973" max="8973" width="14.5703125" style="75" bestFit="1" customWidth="1"/>
    <col min="8974" max="9216" width="9.140625" style="75"/>
    <col min="9217" max="9217" width="8" style="75" customWidth="1"/>
    <col min="9218" max="9218" width="46.140625" style="75" customWidth="1"/>
    <col min="9219" max="9219" width="20.85546875" style="75" customWidth="1"/>
    <col min="9220" max="9220" width="1.85546875" style="75" customWidth="1"/>
    <col min="9221" max="9221" width="15.42578125" style="75" customWidth="1"/>
    <col min="9222" max="9222" width="10" style="75" customWidth="1"/>
    <col min="9223" max="9223" width="21.140625" style="75" customWidth="1"/>
    <col min="9224" max="9224" width="9.140625" style="75"/>
    <col min="9225" max="9225" width="14.5703125" style="75" bestFit="1" customWidth="1"/>
    <col min="9226" max="9226" width="15.7109375" style="75" customWidth="1"/>
    <col min="9227" max="9227" width="17.85546875" style="75" customWidth="1"/>
    <col min="9228" max="9228" width="9.140625" style="75"/>
    <col min="9229" max="9229" width="14.5703125" style="75" bestFit="1" customWidth="1"/>
    <col min="9230" max="9472" width="9.140625" style="75"/>
    <col min="9473" max="9473" width="8" style="75" customWidth="1"/>
    <col min="9474" max="9474" width="46.140625" style="75" customWidth="1"/>
    <col min="9475" max="9475" width="20.85546875" style="75" customWidth="1"/>
    <col min="9476" max="9476" width="1.85546875" style="75" customWidth="1"/>
    <col min="9477" max="9477" width="15.42578125" style="75" customWidth="1"/>
    <col min="9478" max="9478" width="10" style="75" customWidth="1"/>
    <col min="9479" max="9479" width="21.140625" style="75" customWidth="1"/>
    <col min="9480" max="9480" width="9.140625" style="75"/>
    <col min="9481" max="9481" width="14.5703125" style="75" bestFit="1" customWidth="1"/>
    <col min="9482" max="9482" width="15.7109375" style="75" customWidth="1"/>
    <col min="9483" max="9483" width="17.85546875" style="75" customWidth="1"/>
    <col min="9484" max="9484" width="9.140625" style="75"/>
    <col min="9485" max="9485" width="14.5703125" style="75" bestFit="1" customWidth="1"/>
    <col min="9486" max="9728" width="9.140625" style="75"/>
    <col min="9729" max="9729" width="8" style="75" customWidth="1"/>
    <col min="9730" max="9730" width="46.140625" style="75" customWidth="1"/>
    <col min="9731" max="9731" width="20.85546875" style="75" customWidth="1"/>
    <col min="9732" max="9732" width="1.85546875" style="75" customWidth="1"/>
    <col min="9733" max="9733" width="15.42578125" style="75" customWidth="1"/>
    <col min="9734" max="9734" width="10" style="75" customWidth="1"/>
    <col min="9735" max="9735" width="21.140625" style="75" customWidth="1"/>
    <col min="9736" max="9736" width="9.140625" style="75"/>
    <col min="9737" max="9737" width="14.5703125" style="75" bestFit="1" customWidth="1"/>
    <col min="9738" max="9738" width="15.7109375" style="75" customWidth="1"/>
    <col min="9739" max="9739" width="17.85546875" style="75" customWidth="1"/>
    <col min="9740" max="9740" width="9.140625" style="75"/>
    <col min="9741" max="9741" width="14.5703125" style="75" bestFit="1" customWidth="1"/>
    <col min="9742" max="9984" width="9.140625" style="75"/>
    <col min="9985" max="9985" width="8" style="75" customWidth="1"/>
    <col min="9986" max="9986" width="46.140625" style="75" customWidth="1"/>
    <col min="9987" max="9987" width="20.85546875" style="75" customWidth="1"/>
    <col min="9988" max="9988" width="1.85546875" style="75" customWidth="1"/>
    <col min="9989" max="9989" width="15.42578125" style="75" customWidth="1"/>
    <col min="9990" max="9990" width="10" style="75" customWidth="1"/>
    <col min="9991" max="9991" width="21.140625" style="75" customWidth="1"/>
    <col min="9992" max="9992" width="9.140625" style="75"/>
    <col min="9993" max="9993" width="14.5703125" style="75" bestFit="1" customWidth="1"/>
    <col min="9994" max="9994" width="15.7109375" style="75" customWidth="1"/>
    <col min="9995" max="9995" width="17.85546875" style="75" customWidth="1"/>
    <col min="9996" max="9996" width="9.140625" style="75"/>
    <col min="9997" max="9997" width="14.5703125" style="75" bestFit="1" customWidth="1"/>
    <col min="9998" max="10240" width="9.140625" style="75"/>
    <col min="10241" max="10241" width="8" style="75" customWidth="1"/>
    <col min="10242" max="10242" width="46.140625" style="75" customWidth="1"/>
    <col min="10243" max="10243" width="20.85546875" style="75" customWidth="1"/>
    <col min="10244" max="10244" width="1.85546875" style="75" customWidth="1"/>
    <col min="10245" max="10245" width="15.42578125" style="75" customWidth="1"/>
    <col min="10246" max="10246" width="10" style="75" customWidth="1"/>
    <col min="10247" max="10247" width="21.140625" style="75" customWidth="1"/>
    <col min="10248" max="10248" width="9.140625" style="75"/>
    <col min="10249" max="10249" width="14.5703125" style="75" bestFit="1" customWidth="1"/>
    <col min="10250" max="10250" width="15.7109375" style="75" customWidth="1"/>
    <col min="10251" max="10251" width="17.85546875" style="75" customWidth="1"/>
    <col min="10252" max="10252" width="9.140625" style="75"/>
    <col min="10253" max="10253" width="14.5703125" style="75" bestFit="1" customWidth="1"/>
    <col min="10254" max="10496" width="9.140625" style="75"/>
    <col min="10497" max="10497" width="8" style="75" customWidth="1"/>
    <col min="10498" max="10498" width="46.140625" style="75" customWidth="1"/>
    <col min="10499" max="10499" width="20.85546875" style="75" customWidth="1"/>
    <col min="10500" max="10500" width="1.85546875" style="75" customWidth="1"/>
    <col min="10501" max="10501" width="15.42578125" style="75" customWidth="1"/>
    <col min="10502" max="10502" width="10" style="75" customWidth="1"/>
    <col min="10503" max="10503" width="21.140625" style="75" customWidth="1"/>
    <col min="10504" max="10504" width="9.140625" style="75"/>
    <col min="10505" max="10505" width="14.5703125" style="75" bestFit="1" customWidth="1"/>
    <col min="10506" max="10506" width="15.7109375" style="75" customWidth="1"/>
    <col min="10507" max="10507" width="17.85546875" style="75" customWidth="1"/>
    <col min="10508" max="10508" width="9.140625" style="75"/>
    <col min="10509" max="10509" width="14.5703125" style="75" bestFit="1" customWidth="1"/>
    <col min="10510" max="10752" width="9.140625" style="75"/>
    <col min="10753" max="10753" width="8" style="75" customWidth="1"/>
    <col min="10754" max="10754" width="46.140625" style="75" customWidth="1"/>
    <col min="10755" max="10755" width="20.85546875" style="75" customWidth="1"/>
    <col min="10756" max="10756" width="1.85546875" style="75" customWidth="1"/>
    <col min="10757" max="10757" width="15.42578125" style="75" customWidth="1"/>
    <col min="10758" max="10758" width="10" style="75" customWidth="1"/>
    <col min="10759" max="10759" width="21.140625" style="75" customWidth="1"/>
    <col min="10760" max="10760" width="9.140625" style="75"/>
    <col min="10761" max="10761" width="14.5703125" style="75" bestFit="1" customWidth="1"/>
    <col min="10762" max="10762" width="15.7109375" style="75" customWidth="1"/>
    <col min="10763" max="10763" width="17.85546875" style="75" customWidth="1"/>
    <col min="10764" max="10764" width="9.140625" style="75"/>
    <col min="10765" max="10765" width="14.5703125" style="75" bestFit="1" customWidth="1"/>
    <col min="10766" max="11008" width="9.140625" style="75"/>
    <col min="11009" max="11009" width="8" style="75" customWidth="1"/>
    <col min="11010" max="11010" width="46.140625" style="75" customWidth="1"/>
    <col min="11011" max="11011" width="20.85546875" style="75" customWidth="1"/>
    <col min="11012" max="11012" width="1.85546875" style="75" customWidth="1"/>
    <col min="11013" max="11013" width="15.42578125" style="75" customWidth="1"/>
    <col min="11014" max="11014" width="10" style="75" customWidth="1"/>
    <col min="11015" max="11015" width="21.140625" style="75" customWidth="1"/>
    <col min="11016" max="11016" width="9.140625" style="75"/>
    <col min="11017" max="11017" width="14.5703125" style="75" bestFit="1" customWidth="1"/>
    <col min="11018" max="11018" width="15.7109375" style="75" customWidth="1"/>
    <col min="11019" max="11019" width="17.85546875" style="75" customWidth="1"/>
    <col min="11020" max="11020" width="9.140625" style="75"/>
    <col min="11021" max="11021" width="14.5703125" style="75" bestFit="1" customWidth="1"/>
    <col min="11022" max="11264" width="9.140625" style="75"/>
    <col min="11265" max="11265" width="8" style="75" customWidth="1"/>
    <col min="11266" max="11266" width="46.140625" style="75" customWidth="1"/>
    <col min="11267" max="11267" width="20.85546875" style="75" customWidth="1"/>
    <col min="11268" max="11268" width="1.85546875" style="75" customWidth="1"/>
    <col min="11269" max="11269" width="15.42578125" style="75" customWidth="1"/>
    <col min="11270" max="11270" width="10" style="75" customWidth="1"/>
    <col min="11271" max="11271" width="21.140625" style="75" customWidth="1"/>
    <col min="11272" max="11272" width="9.140625" style="75"/>
    <col min="11273" max="11273" width="14.5703125" style="75" bestFit="1" customWidth="1"/>
    <col min="11274" max="11274" width="15.7109375" style="75" customWidth="1"/>
    <col min="11275" max="11275" width="17.85546875" style="75" customWidth="1"/>
    <col min="11276" max="11276" width="9.140625" style="75"/>
    <col min="11277" max="11277" width="14.5703125" style="75" bestFit="1" customWidth="1"/>
    <col min="11278" max="11520" width="9.140625" style="75"/>
    <col min="11521" max="11521" width="8" style="75" customWidth="1"/>
    <col min="11522" max="11522" width="46.140625" style="75" customWidth="1"/>
    <col min="11523" max="11523" width="20.85546875" style="75" customWidth="1"/>
    <col min="11524" max="11524" width="1.85546875" style="75" customWidth="1"/>
    <col min="11525" max="11525" width="15.42578125" style="75" customWidth="1"/>
    <col min="11526" max="11526" width="10" style="75" customWidth="1"/>
    <col min="11527" max="11527" width="21.140625" style="75" customWidth="1"/>
    <col min="11528" max="11528" width="9.140625" style="75"/>
    <col min="11529" max="11529" width="14.5703125" style="75" bestFit="1" customWidth="1"/>
    <col min="11530" max="11530" width="15.7109375" style="75" customWidth="1"/>
    <col min="11531" max="11531" width="17.85546875" style="75" customWidth="1"/>
    <col min="11532" max="11532" width="9.140625" style="75"/>
    <col min="11533" max="11533" width="14.5703125" style="75" bestFit="1" customWidth="1"/>
    <col min="11534" max="11776" width="9.140625" style="75"/>
    <col min="11777" max="11777" width="8" style="75" customWidth="1"/>
    <col min="11778" max="11778" width="46.140625" style="75" customWidth="1"/>
    <col min="11779" max="11779" width="20.85546875" style="75" customWidth="1"/>
    <col min="11780" max="11780" width="1.85546875" style="75" customWidth="1"/>
    <col min="11781" max="11781" width="15.42578125" style="75" customWidth="1"/>
    <col min="11782" max="11782" width="10" style="75" customWidth="1"/>
    <col min="11783" max="11783" width="21.140625" style="75" customWidth="1"/>
    <col min="11784" max="11784" width="9.140625" style="75"/>
    <col min="11785" max="11785" width="14.5703125" style="75" bestFit="1" customWidth="1"/>
    <col min="11786" max="11786" width="15.7109375" style="75" customWidth="1"/>
    <col min="11787" max="11787" width="17.85546875" style="75" customWidth="1"/>
    <col min="11788" max="11788" width="9.140625" style="75"/>
    <col min="11789" max="11789" width="14.5703125" style="75" bestFit="1" customWidth="1"/>
    <col min="11790" max="12032" width="9.140625" style="75"/>
    <col min="12033" max="12033" width="8" style="75" customWidth="1"/>
    <col min="12034" max="12034" width="46.140625" style="75" customWidth="1"/>
    <col min="12035" max="12035" width="20.85546875" style="75" customWidth="1"/>
    <col min="12036" max="12036" width="1.85546875" style="75" customWidth="1"/>
    <col min="12037" max="12037" width="15.42578125" style="75" customWidth="1"/>
    <col min="12038" max="12038" width="10" style="75" customWidth="1"/>
    <col min="12039" max="12039" width="21.140625" style="75" customWidth="1"/>
    <col min="12040" max="12040" width="9.140625" style="75"/>
    <col min="12041" max="12041" width="14.5703125" style="75" bestFit="1" customWidth="1"/>
    <col min="12042" max="12042" width="15.7109375" style="75" customWidth="1"/>
    <col min="12043" max="12043" width="17.85546875" style="75" customWidth="1"/>
    <col min="12044" max="12044" width="9.140625" style="75"/>
    <col min="12045" max="12045" width="14.5703125" style="75" bestFit="1" customWidth="1"/>
    <col min="12046" max="12288" width="9.140625" style="75"/>
    <col min="12289" max="12289" width="8" style="75" customWidth="1"/>
    <col min="12290" max="12290" width="46.140625" style="75" customWidth="1"/>
    <col min="12291" max="12291" width="20.85546875" style="75" customWidth="1"/>
    <col min="12292" max="12292" width="1.85546875" style="75" customWidth="1"/>
    <col min="12293" max="12293" width="15.42578125" style="75" customWidth="1"/>
    <col min="12294" max="12294" width="10" style="75" customWidth="1"/>
    <col min="12295" max="12295" width="21.140625" style="75" customWidth="1"/>
    <col min="12296" max="12296" width="9.140625" style="75"/>
    <col min="12297" max="12297" width="14.5703125" style="75" bestFit="1" customWidth="1"/>
    <col min="12298" max="12298" width="15.7109375" style="75" customWidth="1"/>
    <col min="12299" max="12299" width="17.85546875" style="75" customWidth="1"/>
    <col min="12300" max="12300" width="9.140625" style="75"/>
    <col min="12301" max="12301" width="14.5703125" style="75" bestFit="1" customWidth="1"/>
    <col min="12302" max="12544" width="9.140625" style="75"/>
    <col min="12545" max="12545" width="8" style="75" customWidth="1"/>
    <col min="12546" max="12546" width="46.140625" style="75" customWidth="1"/>
    <col min="12547" max="12547" width="20.85546875" style="75" customWidth="1"/>
    <col min="12548" max="12548" width="1.85546875" style="75" customWidth="1"/>
    <col min="12549" max="12549" width="15.42578125" style="75" customWidth="1"/>
    <col min="12550" max="12550" width="10" style="75" customWidth="1"/>
    <col min="12551" max="12551" width="21.140625" style="75" customWidth="1"/>
    <col min="12552" max="12552" width="9.140625" style="75"/>
    <col min="12553" max="12553" width="14.5703125" style="75" bestFit="1" customWidth="1"/>
    <col min="12554" max="12554" width="15.7109375" style="75" customWidth="1"/>
    <col min="12555" max="12555" width="17.85546875" style="75" customWidth="1"/>
    <col min="12556" max="12556" width="9.140625" style="75"/>
    <col min="12557" max="12557" width="14.5703125" style="75" bestFit="1" customWidth="1"/>
    <col min="12558" max="12800" width="9.140625" style="75"/>
    <col min="12801" max="12801" width="8" style="75" customWidth="1"/>
    <col min="12802" max="12802" width="46.140625" style="75" customWidth="1"/>
    <col min="12803" max="12803" width="20.85546875" style="75" customWidth="1"/>
    <col min="12804" max="12804" width="1.85546875" style="75" customWidth="1"/>
    <col min="12805" max="12805" width="15.42578125" style="75" customWidth="1"/>
    <col min="12806" max="12806" width="10" style="75" customWidth="1"/>
    <col min="12807" max="12807" width="21.140625" style="75" customWidth="1"/>
    <col min="12808" max="12808" width="9.140625" style="75"/>
    <col min="12809" max="12809" width="14.5703125" style="75" bestFit="1" customWidth="1"/>
    <col min="12810" max="12810" width="15.7109375" style="75" customWidth="1"/>
    <col min="12811" max="12811" width="17.85546875" style="75" customWidth="1"/>
    <col min="12812" max="12812" width="9.140625" style="75"/>
    <col min="12813" max="12813" width="14.5703125" style="75" bestFit="1" customWidth="1"/>
    <col min="12814" max="13056" width="9.140625" style="75"/>
    <col min="13057" max="13057" width="8" style="75" customWidth="1"/>
    <col min="13058" max="13058" width="46.140625" style="75" customWidth="1"/>
    <col min="13059" max="13059" width="20.85546875" style="75" customWidth="1"/>
    <col min="13060" max="13060" width="1.85546875" style="75" customWidth="1"/>
    <col min="13061" max="13061" width="15.42578125" style="75" customWidth="1"/>
    <col min="13062" max="13062" width="10" style="75" customWidth="1"/>
    <col min="13063" max="13063" width="21.140625" style="75" customWidth="1"/>
    <col min="13064" max="13064" width="9.140625" style="75"/>
    <col min="13065" max="13065" width="14.5703125" style="75" bestFit="1" customWidth="1"/>
    <col min="13066" max="13066" width="15.7109375" style="75" customWidth="1"/>
    <col min="13067" max="13067" width="17.85546875" style="75" customWidth="1"/>
    <col min="13068" max="13068" width="9.140625" style="75"/>
    <col min="13069" max="13069" width="14.5703125" style="75" bestFit="1" customWidth="1"/>
    <col min="13070" max="13312" width="9.140625" style="75"/>
    <col min="13313" max="13313" width="8" style="75" customWidth="1"/>
    <col min="13314" max="13314" width="46.140625" style="75" customWidth="1"/>
    <col min="13315" max="13315" width="20.85546875" style="75" customWidth="1"/>
    <col min="13316" max="13316" width="1.85546875" style="75" customWidth="1"/>
    <col min="13317" max="13317" width="15.42578125" style="75" customWidth="1"/>
    <col min="13318" max="13318" width="10" style="75" customWidth="1"/>
    <col min="13319" max="13319" width="21.140625" style="75" customWidth="1"/>
    <col min="13320" max="13320" width="9.140625" style="75"/>
    <col min="13321" max="13321" width="14.5703125" style="75" bestFit="1" customWidth="1"/>
    <col min="13322" max="13322" width="15.7109375" style="75" customWidth="1"/>
    <col min="13323" max="13323" width="17.85546875" style="75" customWidth="1"/>
    <col min="13324" max="13324" width="9.140625" style="75"/>
    <col min="13325" max="13325" width="14.5703125" style="75" bestFit="1" customWidth="1"/>
    <col min="13326" max="13568" width="9.140625" style="75"/>
    <col min="13569" max="13569" width="8" style="75" customWidth="1"/>
    <col min="13570" max="13570" width="46.140625" style="75" customWidth="1"/>
    <col min="13571" max="13571" width="20.85546875" style="75" customWidth="1"/>
    <col min="13572" max="13572" width="1.85546875" style="75" customWidth="1"/>
    <col min="13573" max="13573" width="15.42578125" style="75" customWidth="1"/>
    <col min="13574" max="13574" width="10" style="75" customWidth="1"/>
    <col min="13575" max="13575" width="21.140625" style="75" customWidth="1"/>
    <col min="13576" max="13576" width="9.140625" style="75"/>
    <col min="13577" max="13577" width="14.5703125" style="75" bestFit="1" customWidth="1"/>
    <col min="13578" max="13578" width="15.7109375" style="75" customWidth="1"/>
    <col min="13579" max="13579" width="17.85546875" style="75" customWidth="1"/>
    <col min="13580" max="13580" width="9.140625" style="75"/>
    <col min="13581" max="13581" width="14.5703125" style="75" bestFit="1" customWidth="1"/>
    <col min="13582" max="13824" width="9.140625" style="75"/>
    <col min="13825" max="13825" width="8" style="75" customWidth="1"/>
    <col min="13826" max="13826" width="46.140625" style="75" customWidth="1"/>
    <col min="13827" max="13827" width="20.85546875" style="75" customWidth="1"/>
    <col min="13828" max="13828" width="1.85546875" style="75" customWidth="1"/>
    <col min="13829" max="13829" width="15.42578125" style="75" customWidth="1"/>
    <col min="13830" max="13830" width="10" style="75" customWidth="1"/>
    <col min="13831" max="13831" width="21.140625" style="75" customWidth="1"/>
    <col min="13832" max="13832" width="9.140625" style="75"/>
    <col min="13833" max="13833" width="14.5703125" style="75" bestFit="1" customWidth="1"/>
    <col min="13834" max="13834" width="15.7109375" style="75" customWidth="1"/>
    <col min="13835" max="13835" width="17.85546875" style="75" customWidth="1"/>
    <col min="13836" max="13836" width="9.140625" style="75"/>
    <col min="13837" max="13837" width="14.5703125" style="75" bestFit="1" customWidth="1"/>
    <col min="13838" max="14080" width="9.140625" style="75"/>
    <col min="14081" max="14081" width="8" style="75" customWidth="1"/>
    <col min="14082" max="14082" width="46.140625" style="75" customWidth="1"/>
    <col min="14083" max="14083" width="20.85546875" style="75" customWidth="1"/>
    <col min="14084" max="14084" width="1.85546875" style="75" customWidth="1"/>
    <col min="14085" max="14085" width="15.42578125" style="75" customWidth="1"/>
    <col min="14086" max="14086" width="10" style="75" customWidth="1"/>
    <col min="14087" max="14087" width="21.140625" style="75" customWidth="1"/>
    <col min="14088" max="14088" width="9.140625" style="75"/>
    <col min="14089" max="14089" width="14.5703125" style="75" bestFit="1" customWidth="1"/>
    <col min="14090" max="14090" width="15.7109375" style="75" customWidth="1"/>
    <col min="14091" max="14091" width="17.85546875" style="75" customWidth="1"/>
    <col min="14092" max="14092" width="9.140625" style="75"/>
    <col min="14093" max="14093" width="14.5703125" style="75" bestFit="1" customWidth="1"/>
    <col min="14094" max="14336" width="9.140625" style="75"/>
    <col min="14337" max="14337" width="8" style="75" customWidth="1"/>
    <col min="14338" max="14338" width="46.140625" style="75" customWidth="1"/>
    <col min="14339" max="14339" width="20.85546875" style="75" customWidth="1"/>
    <col min="14340" max="14340" width="1.85546875" style="75" customWidth="1"/>
    <col min="14341" max="14341" width="15.42578125" style="75" customWidth="1"/>
    <col min="14342" max="14342" width="10" style="75" customWidth="1"/>
    <col min="14343" max="14343" width="21.140625" style="75" customWidth="1"/>
    <col min="14344" max="14344" width="9.140625" style="75"/>
    <col min="14345" max="14345" width="14.5703125" style="75" bestFit="1" customWidth="1"/>
    <col min="14346" max="14346" width="15.7109375" style="75" customWidth="1"/>
    <col min="14347" max="14347" width="17.85546875" style="75" customWidth="1"/>
    <col min="14348" max="14348" width="9.140625" style="75"/>
    <col min="14349" max="14349" width="14.5703125" style="75" bestFit="1" customWidth="1"/>
    <col min="14350" max="14592" width="9.140625" style="75"/>
    <col min="14593" max="14593" width="8" style="75" customWidth="1"/>
    <col min="14594" max="14594" width="46.140625" style="75" customWidth="1"/>
    <col min="14595" max="14595" width="20.85546875" style="75" customWidth="1"/>
    <col min="14596" max="14596" width="1.85546875" style="75" customWidth="1"/>
    <col min="14597" max="14597" width="15.42578125" style="75" customWidth="1"/>
    <col min="14598" max="14598" width="10" style="75" customWidth="1"/>
    <col min="14599" max="14599" width="21.140625" style="75" customWidth="1"/>
    <col min="14600" max="14600" width="9.140625" style="75"/>
    <col min="14601" max="14601" width="14.5703125" style="75" bestFit="1" customWidth="1"/>
    <col min="14602" max="14602" width="15.7109375" style="75" customWidth="1"/>
    <col min="14603" max="14603" width="17.85546875" style="75" customWidth="1"/>
    <col min="14604" max="14604" width="9.140625" style="75"/>
    <col min="14605" max="14605" width="14.5703125" style="75" bestFit="1" customWidth="1"/>
    <col min="14606" max="14848" width="9.140625" style="75"/>
    <col min="14849" max="14849" width="8" style="75" customWidth="1"/>
    <col min="14850" max="14850" width="46.140625" style="75" customWidth="1"/>
    <col min="14851" max="14851" width="20.85546875" style="75" customWidth="1"/>
    <col min="14852" max="14852" width="1.85546875" style="75" customWidth="1"/>
    <col min="14853" max="14853" width="15.42578125" style="75" customWidth="1"/>
    <col min="14854" max="14854" width="10" style="75" customWidth="1"/>
    <col min="14855" max="14855" width="21.140625" style="75" customWidth="1"/>
    <col min="14856" max="14856" width="9.140625" style="75"/>
    <col min="14857" max="14857" width="14.5703125" style="75" bestFit="1" customWidth="1"/>
    <col min="14858" max="14858" width="15.7109375" style="75" customWidth="1"/>
    <col min="14859" max="14859" width="17.85546875" style="75" customWidth="1"/>
    <col min="14860" max="14860" width="9.140625" style="75"/>
    <col min="14861" max="14861" width="14.5703125" style="75" bestFit="1" customWidth="1"/>
    <col min="14862" max="15104" width="9.140625" style="75"/>
    <col min="15105" max="15105" width="8" style="75" customWidth="1"/>
    <col min="15106" max="15106" width="46.140625" style="75" customWidth="1"/>
    <col min="15107" max="15107" width="20.85546875" style="75" customWidth="1"/>
    <col min="15108" max="15108" width="1.85546875" style="75" customWidth="1"/>
    <col min="15109" max="15109" width="15.42578125" style="75" customWidth="1"/>
    <col min="15110" max="15110" width="10" style="75" customWidth="1"/>
    <col min="15111" max="15111" width="21.140625" style="75" customWidth="1"/>
    <col min="15112" max="15112" width="9.140625" style="75"/>
    <col min="15113" max="15113" width="14.5703125" style="75" bestFit="1" customWidth="1"/>
    <col min="15114" max="15114" width="15.7109375" style="75" customWidth="1"/>
    <col min="15115" max="15115" width="17.85546875" style="75" customWidth="1"/>
    <col min="15116" max="15116" width="9.140625" style="75"/>
    <col min="15117" max="15117" width="14.5703125" style="75" bestFit="1" customWidth="1"/>
    <col min="15118" max="15360" width="9.140625" style="75"/>
    <col min="15361" max="15361" width="8" style="75" customWidth="1"/>
    <col min="15362" max="15362" width="46.140625" style="75" customWidth="1"/>
    <col min="15363" max="15363" width="20.85546875" style="75" customWidth="1"/>
    <col min="15364" max="15364" width="1.85546875" style="75" customWidth="1"/>
    <col min="15365" max="15365" width="15.42578125" style="75" customWidth="1"/>
    <col min="15366" max="15366" width="10" style="75" customWidth="1"/>
    <col min="15367" max="15367" width="21.140625" style="75" customWidth="1"/>
    <col min="15368" max="15368" width="9.140625" style="75"/>
    <col min="15369" max="15369" width="14.5703125" style="75" bestFit="1" customWidth="1"/>
    <col min="15370" max="15370" width="15.7109375" style="75" customWidth="1"/>
    <col min="15371" max="15371" width="17.85546875" style="75" customWidth="1"/>
    <col min="15372" max="15372" width="9.140625" style="75"/>
    <col min="15373" max="15373" width="14.5703125" style="75" bestFit="1" customWidth="1"/>
    <col min="15374" max="15616" width="9.140625" style="75"/>
    <col min="15617" max="15617" width="8" style="75" customWidth="1"/>
    <col min="15618" max="15618" width="46.140625" style="75" customWidth="1"/>
    <col min="15619" max="15619" width="20.85546875" style="75" customWidth="1"/>
    <col min="15620" max="15620" width="1.85546875" style="75" customWidth="1"/>
    <col min="15621" max="15621" width="15.42578125" style="75" customWidth="1"/>
    <col min="15622" max="15622" width="10" style="75" customWidth="1"/>
    <col min="15623" max="15623" width="21.140625" style="75" customWidth="1"/>
    <col min="15624" max="15624" width="9.140625" style="75"/>
    <col min="15625" max="15625" width="14.5703125" style="75" bestFit="1" customWidth="1"/>
    <col min="15626" max="15626" width="15.7109375" style="75" customWidth="1"/>
    <col min="15627" max="15627" width="17.85546875" style="75" customWidth="1"/>
    <col min="15628" max="15628" width="9.140625" style="75"/>
    <col min="15629" max="15629" width="14.5703125" style="75" bestFit="1" customWidth="1"/>
    <col min="15630" max="15872" width="9.140625" style="75"/>
    <col min="15873" max="15873" width="8" style="75" customWidth="1"/>
    <col min="15874" max="15874" width="46.140625" style="75" customWidth="1"/>
    <col min="15875" max="15875" width="20.85546875" style="75" customWidth="1"/>
    <col min="15876" max="15876" width="1.85546875" style="75" customWidth="1"/>
    <col min="15877" max="15877" width="15.42578125" style="75" customWidth="1"/>
    <col min="15878" max="15878" width="10" style="75" customWidth="1"/>
    <col min="15879" max="15879" width="21.140625" style="75" customWidth="1"/>
    <col min="15880" max="15880" width="9.140625" style="75"/>
    <col min="15881" max="15881" width="14.5703125" style="75" bestFit="1" customWidth="1"/>
    <col min="15882" max="15882" width="15.7109375" style="75" customWidth="1"/>
    <col min="15883" max="15883" width="17.85546875" style="75" customWidth="1"/>
    <col min="15884" max="15884" width="9.140625" style="75"/>
    <col min="15885" max="15885" width="14.5703125" style="75" bestFit="1" customWidth="1"/>
    <col min="15886" max="16128" width="9.140625" style="75"/>
    <col min="16129" max="16129" width="8" style="75" customWidth="1"/>
    <col min="16130" max="16130" width="46.140625" style="75" customWidth="1"/>
    <col min="16131" max="16131" width="20.85546875" style="75" customWidth="1"/>
    <col min="16132" max="16132" width="1.85546875" style="75" customWidth="1"/>
    <col min="16133" max="16133" width="15.42578125" style="75" customWidth="1"/>
    <col min="16134" max="16134" width="10" style="75" customWidth="1"/>
    <col min="16135" max="16135" width="21.140625" style="75" customWidth="1"/>
    <col min="16136" max="16136" width="9.140625" style="75"/>
    <col min="16137" max="16137" width="14.5703125" style="75" bestFit="1" customWidth="1"/>
    <col min="16138" max="16138" width="15.7109375" style="75" customWidth="1"/>
    <col min="16139" max="16139" width="17.85546875" style="75" customWidth="1"/>
    <col min="16140" max="16140" width="9.140625" style="75"/>
    <col min="16141" max="16141" width="14.5703125" style="75" bestFit="1" customWidth="1"/>
    <col min="16142" max="16384" width="9.140625" style="75"/>
  </cols>
  <sheetData>
    <row r="1" spans="1:9" s="61" customFormat="1" ht="30" customHeight="1">
      <c r="A1" s="572" t="s">
        <v>405</v>
      </c>
      <c r="B1" s="572"/>
      <c r="C1" s="572"/>
      <c r="D1" s="572"/>
      <c r="E1" s="470"/>
      <c r="F1" s="473"/>
      <c r="G1" s="73"/>
    </row>
    <row r="2" spans="1:9" s="61" customFormat="1" ht="18" customHeight="1">
      <c r="A2" s="572"/>
      <c r="B2" s="572"/>
      <c r="C2" s="572"/>
      <c r="D2" s="572"/>
      <c r="E2" s="470"/>
      <c r="F2" s="473"/>
      <c r="G2" s="73"/>
    </row>
    <row r="3" spans="1:9" s="61" customFormat="1" ht="19.5" customHeight="1">
      <c r="A3" s="572"/>
      <c r="B3" s="572"/>
      <c r="C3" s="572"/>
      <c r="D3" s="572"/>
      <c r="E3" s="22"/>
      <c r="F3" s="473"/>
      <c r="G3" s="73"/>
    </row>
    <row r="4" spans="1:9" s="430" customFormat="1">
      <c r="A4" s="4"/>
      <c r="B4" s="31"/>
      <c r="C4" s="44"/>
      <c r="D4" s="33"/>
      <c r="E4" s="33"/>
      <c r="F4" s="33"/>
      <c r="I4" s="121"/>
    </row>
    <row r="5" spans="1:9" s="430" customFormat="1" ht="21" customHeight="1">
      <c r="A5" s="257"/>
      <c r="B5" s="258"/>
      <c r="C5" s="259"/>
      <c r="D5" s="260"/>
      <c r="E5" s="260"/>
      <c r="F5" s="260"/>
      <c r="I5" s="121"/>
    </row>
    <row r="6" spans="1:9" s="430" customFormat="1">
      <c r="A6" s="257"/>
      <c r="B6" s="258"/>
      <c r="C6" s="259"/>
      <c r="D6" s="260"/>
      <c r="E6" s="260"/>
      <c r="F6" s="260"/>
      <c r="I6" s="121"/>
    </row>
    <row r="7" spans="1:9" s="430" customFormat="1">
      <c r="B7" s="263"/>
      <c r="C7" s="262"/>
      <c r="D7" s="21"/>
      <c r="E7" s="21"/>
      <c r="F7" s="21"/>
      <c r="I7" s="121"/>
    </row>
    <row r="8" spans="1:9" s="430" customFormat="1" ht="32.25" customHeight="1">
      <c r="A8" s="554" t="s">
        <v>139</v>
      </c>
      <c r="B8" s="554"/>
      <c r="C8" s="554"/>
      <c r="D8" s="554"/>
      <c r="E8" s="554"/>
      <c r="F8" s="554"/>
      <c r="I8" s="121"/>
    </row>
    <row r="9" spans="1:9" s="430" customFormat="1">
      <c r="B9" s="263"/>
      <c r="C9" s="262"/>
      <c r="D9" s="21"/>
      <c r="E9" s="21"/>
      <c r="F9" s="21"/>
      <c r="I9" s="121"/>
    </row>
    <row r="10" spans="1:9" s="430" customFormat="1">
      <c r="B10" s="263"/>
      <c r="C10" s="262"/>
      <c r="D10" s="21"/>
      <c r="E10" s="21"/>
      <c r="F10" s="21"/>
      <c r="I10" s="121"/>
    </row>
    <row r="11" spans="1:9" ht="18.75" customHeight="1">
      <c r="A11" s="1"/>
      <c r="B11" s="2"/>
      <c r="C11" s="2"/>
      <c r="D11" s="2"/>
      <c r="E11" s="3"/>
      <c r="F11" s="3"/>
    </row>
    <row r="12" spans="1:9" ht="18.75" customHeight="1">
      <c r="A12" s="1"/>
      <c r="B12" s="474"/>
      <c r="C12" s="474"/>
      <c r="D12" s="474"/>
      <c r="E12" s="474"/>
      <c r="F12" s="3"/>
    </row>
    <row r="13" spans="1:9">
      <c r="A13" s="76"/>
      <c r="B13" s="78"/>
      <c r="C13" s="78"/>
      <c r="D13" s="78"/>
      <c r="E13" s="78"/>
      <c r="F13" s="76"/>
    </row>
    <row r="14" spans="1:9">
      <c r="A14" s="76"/>
      <c r="B14" s="76"/>
      <c r="C14" s="76"/>
      <c r="D14" s="76"/>
      <c r="E14" s="76"/>
      <c r="F14" s="76"/>
    </row>
    <row r="15" spans="1:9">
      <c r="G15" s="77"/>
    </row>
    <row r="16" spans="1:9" ht="18" customHeight="1">
      <c r="A16" s="19" t="s">
        <v>410</v>
      </c>
      <c r="B16" s="584" t="s">
        <v>0</v>
      </c>
      <c r="C16" s="585"/>
      <c r="D16" s="586"/>
      <c r="E16" s="587" t="s">
        <v>420</v>
      </c>
      <c r="F16" s="588"/>
    </row>
    <row r="17" spans="1:10" ht="16.5" customHeight="1">
      <c r="A17" s="1"/>
      <c r="B17" s="2"/>
      <c r="C17" s="2"/>
      <c r="D17" s="2"/>
      <c r="E17" s="3"/>
      <c r="F17" s="3"/>
    </row>
    <row r="18" spans="1:10" ht="17.25" thickBot="1">
      <c r="A18" s="78"/>
      <c r="B18" s="78"/>
      <c r="C18" s="78"/>
      <c r="D18" s="78"/>
      <c r="E18" s="78"/>
      <c r="F18" s="78"/>
    </row>
    <row r="19" spans="1:10" s="81" customFormat="1" ht="16.5" customHeight="1" thickBot="1">
      <c r="A19" s="79" t="s">
        <v>37</v>
      </c>
      <c r="B19" s="581" t="s">
        <v>28</v>
      </c>
      <c r="C19" s="581"/>
      <c r="D19" s="581"/>
      <c r="E19" s="582">
        <f>'Građevinsko-obrtnički'!E231:F231</f>
        <v>0</v>
      </c>
      <c r="F19" s="583"/>
      <c r="G19" s="80"/>
      <c r="I19" s="82"/>
    </row>
    <row r="20" spans="1:10" s="81" customFormat="1" ht="16.5" customHeight="1" thickBot="1">
      <c r="A20" s="79" t="s">
        <v>171</v>
      </c>
      <c r="B20" s="581" t="s">
        <v>172</v>
      </c>
      <c r="C20" s="581"/>
      <c r="D20" s="581"/>
      <c r="E20" s="582">
        <f>VIK!E136</f>
        <v>0</v>
      </c>
      <c r="F20" s="583"/>
      <c r="G20" s="80"/>
      <c r="I20" s="82"/>
    </row>
    <row r="21" spans="1:10" s="81" customFormat="1" ht="16.5" customHeight="1" thickBot="1">
      <c r="A21" s="79" t="s">
        <v>397</v>
      </c>
      <c r="B21" s="581" t="s">
        <v>398</v>
      </c>
      <c r="C21" s="581"/>
      <c r="D21" s="581"/>
      <c r="E21" s="582">
        <f>ELEKTRO!E296</f>
        <v>0</v>
      </c>
      <c r="F21" s="583"/>
      <c r="G21" s="80"/>
      <c r="I21" s="82"/>
    </row>
    <row r="22" spans="1:10" s="81" customFormat="1">
      <c r="A22" s="86"/>
      <c r="B22" s="87"/>
      <c r="C22" s="87"/>
      <c r="D22" s="87"/>
      <c r="E22" s="88"/>
      <c r="F22" s="88"/>
    </row>
    <row r="23" spans="1:10" s="81" customFormat="1" ht="17.25" thickBot="1">
      <c r="A23" s="89"/>
      <c r="B23" s="89"/>
      <c r="C23" s="89"/>
      <c r="D23" s="89"/>
      <c r="E23" s="90"/>
      <c r="F23" s="90"/>
    </row>
    <row r="24" spans="1:10" s="81" customFormat="1" ht="18.75" thickBot="1">
      <c r="A24" s="91"/>
      <c r="B24" s="573" t="s">
        <v>423</v>
      </c>
      <c r="C24" s="573"/>
      <c r="D24" s="574"/>
      <c r="E24" s="576">
        <f>SUM(E19:F21)</f>
        <v>0</v>
      </c>
      <c r="F24" s="577"/>
    </row>
    <row r="25" spans="1:10" s="81" customFormat="1" ht="18.75" thickBot="1">
      <c r="A25" s="92"/>
      <c r="B25" s="92"/>
      <c r="C25" s="465"/>
      <c r="D25" s="465"/>
      <c r="E25" s="466"/>
      <c r="F25" s="466"/>
    </row>
    <row r="26" spans="1:10" s="81" customFormat="1" ht="18.75" thickBot="1">
      <c r="A26" s="92"/>
      <c r="B26" s="573" t="s">
        <v>424</v>
      </c>
      <c r="C26" s="573"/>
      <c r="D26" s="574"/>
      <c r="E26" s="576">
        <f>E24*0.25</f>
        <v>0</v>
      </c>
      <c r="F26" s="577"/>
    </row>
    <row r="27" spans="1:10" s="81" customFormat="1" ht="18">
      <c r="A27" s="92"/>
      <c r="B27" s="92"/>
      <c r="C27" s="93"/>
      <c r="D27" s="93"/>
      <c r="E27" s="94"/>
      <c r="F27" s="94"/>
    </row>
    <row r="28" spans="1:10" s="81" customFormat="1" ht="17.25" thickBot="1">
      <c r="E28" s="82"/>
      <c r="F28" s="82"/>
    </row>
    <row r="29" spans="1:10" s="81" customFormat="1" ht="16.5" customHeight="1" thickBot="1">
      <c r="A29" s="95"/>
      <c r="B29" s="578" t="s">
        <v>425</v>
      </c>
      <c r="C29" s="578"/>
      <c r="D29" s="578"/>
      <c r="E29" s="579">
        <f>SUM(E23:F27)</f>
        <v>0</v>
      </c>
      <c r="F29" s="580"/>
      <c r="G29" s="84"/>
      <c r="H29" s="85"/>
      <c r="I29" s="82"/>
      <c r="J29" s="85"/>
    </row>
    <row r="30" spans="1:10" s="81" customFormat="1">
      <c r="E30" s="82"/>
      <c r="F30" s="82"/>
    </row>
    <row r="31" spans="1:10" s="81" customFormat="1">
      <c r="A31" s="75"/>
      <c r="B31" s="96"/>
      <c r="C31" s="96"/>
      <c r="D31" s="96"/>
      <c r="E31" s="96"/>
      <c r="F31" s="96"/>
    </row>
    <row r="32" spans="1:10" s="81" customFormat="1">
      <c r="A32" s="75"/>
      <c r="B32" s="571" t="s">
        <v>422</v>
      </c>
      <c r="C32" s="571"/>
      <c r="D32" s="571"/>
      <c r="E32" s="571"/>
      <c r="F32" s="490"/>
    </row>
    <row r="33" spans="1:12" s="81" customFormat="1">
      <c r="A33" s="75"/>
      <c r="B33" s="575" t="s">
        <v>426</v>
      </c>
      <c r="C33" s="575"/>
      <c r="D33" s="575"/>
      <c r="E33" s="575"/>
      <c r="F33" s="75"/>
      <c r="L33" s="499"/>
    </row>
    <row r="34" spans="1:12" s="81" customFormat="1">
      <c r="A34" s="75"/>
      <c r="B34" s="75"/>
      <c r="C34" s="75"/>
      <c r="D34" s="75"/>
      <c r="E34" s="75"/>
      <c r="F34" s="75"/>
    </row>
    <row r="35" spans="1:12" s="81" customFormat="1" ht="24" customHeight="1">
      <c r="A35" s="75"/>
      <c r="B35" s="501"/>
      <c r="C35" s="498"/>
      <c r="D35" s="498"/>
      <c r="E35" s="500"/>
      <c r="F35" s="500"/>
    </row>
    <row r="36" spans="1:12" s="81" customFormat="1" ht="19.5" customHeight="1">
      <c r="A36" s="75"/>
      <c r="B36" s="490" t="s">
        <v>427</v>
      </c>
      <c r="C36" s="500" t="s">
        <v>421</v>
      </c>
      <c r="D36" s="500"/>
      <c r="E36" s="500"/>
      <c r="F36" s="500"/>
    </row>
    <row r="37" spans="1:12" s="81" customFormat="1">
      <c r="A37" s="75"/>
      <c r="B37" s="75"/>
      <c r="C37" s="75"/>
      <c r="D37" s="75"/>
      <c r="E37" s="75"/>
      <c r="F37" s="75"/>
    </row>
    <row r="40" spans="1:12">
      <c r="A40" s="570" t="s">
        <v>411</v>
      </c>
      <c r="B40" s="570"/>
      <c r="C40" s="570"/>
      <c r="D40" s="570"/>
    </row>
  </sheetData>
  <mergeCells count="19">
    <mergeCell ref="B16:D16"/>
    <mergeCell ref="E16:F16"/>
    <mergeCell ref="A8:F8"/>
    <mergeCell ref="A40:D40"/>
    <mergeCell ref="B32:E32"/>
    <mergeCell ref="A1:D3"/>
    <mergeCell ref="B24:D24"/>
    <mergeCell ref="B26:D26"/>
    <mergeCell ref="B33:E33"/>
    <mergeCell ref="E24:F24"/>
    <mergeCell ref="E26:F26"/>
    <mergeCell ref="B29:D29"/>
    <mergeCell ref="E29:F29"/>
    <mergeCell ref="B19:D19"/>
    <mergeCell ref="E19:F19"/>
    <mergeCell ref="B20:D20"/>
    <mergeCell ref="E20:F20"/>
    <mergeCell ref="B21:D21"/>
    <mergeCell ref="E21:F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9</vt:i4>
      </vt:variant>
    </vt:vector>
  </HeadingPairs>
  <TitlesOfParts>
    <vt:vector size="15" baseType="lpstr">
      <vt:lpstr>NASLOVNICA</vt:lpstr>
      <vt:lpstr>OPĆI UVIJETI</vt:lpstr>
      <vt:lpstr>Građevinsko-obrtnički</vt:lpstr>
      <vt:lpstr>VIK</vt:lpstr>
      <vt:lpstr>ELEKTRO</vt:lpstr>
      <vt:lpstr>Ukupna rekapitulacija</vt:lpstr>
      <vt:lpstr>ELEKTRO!Ispis_naslova</vt:lpstr>
      <vt:lpstr>'Građevinsko-obrtnički'!Ispis_naslova</vt:lpstr>
      <vt:lpstr>'OPĆI UVIJETI'!Ispis_naslova</vt:lpstr>
      <vt:lpstr>VIK!Ispis_naslova</vt:lpstr>
      <vt:lpstr>ELEKTRO!Podrucje_ispisa</vt:lpstr>
      <vt:lpstr>'Građevinsko-obrtnički'!Podrucje_ispisa</vt:lpstr>
      <vt:lpstr>NASLOVNICA!Podrucje_ispisa</vt:lpstr>
      <vt:lpstr>'OPĆI UVIJETI'!Podrucje_ispisa</vt:lpstr>
      <vt:lpstr>VIK!Podrucje_ispisa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matijalozic</dc:creator>
  <cp:lastModifiedBy>Sanja Janžek</cp:lastModifiedBy>
  <cp:lastPrinted>2021-02-01T13:25:12Z</cp:lastPrinted>
  <dcterms:created xsi:type="dcterms:W3CDTF">2017-01-16T13:18:24Z</dcterms:created>
  <dcterms:modified xsi:type="dcterms:W3CDTF">2021-02-01T13:25:17Z</dcterms:modified>
</cp:coreProperties>
</file>